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80" yWindow="-105" windowWidth="15435" windowHeight="12930" tabRatio="900" firstSheet="3" activeTab="11"/>
  </bookViews>
  <sheets>
    <sheet name="E010 IND 4 2019_FORM" sheetId="26" r:id="rId1"/>
    <sheet name="E010 IND 5 2019_FORM" sheetId="27" r:id="rId2"/>
    <sheet name="E010 IND 5no Vig 2011-2015_FORM" sheetId="47" r:id="rId3"/>
    <sheet name="E010 IND 6 2019_FORM" sheetId="28" r:id="rId4"/>
    <sheet name="E010 IND 7 2019_FORM" sheetId="29" r:id="rId5"/>
    <sheet name="E010 IND 8 2019_FORM" sheetId="30" r:id="rId6"/>
    <sheet name="E010 IND 9 2019_FORM" sheetId="31" r:id="rId7"/>
    <sheet name="E010 IND 10 2019_FORM" sheetId="32" r:id="rId8"/>
    <sheet name="E010 IND 11 2019_FORM" sheetId="33" r:id="rId9"/>
    <sheet name="E010 IND 13 2019_FORM" sheetId="35" r:id="rId10"/>
    <sheet name="E010 IND 14 2019_FORM" sheetId="36" r:id="rId11"/>
    <sheet name="E010 IND 15 2019_FORM" sheetId="37" r:id="rId12"/>
  </sheets>
  <definedNames>
    <definedName name="_xlnm._FilterDatabase" localSheetId="7" hidden="1">'E010 IND 10 2019_FORM'!#REF!</definedName>
    <definedName name="_xlnm._FilterDatabase" localSheetId="8" hidden="1">'E010 IND 11 2019_FORM'!#REF!</definedName>
    <definedName name="_xlnm._FilterDatabase" localSheetId="9" hidden="1">'E010 IND 13 2019_FORM'!#REF!</definedName>
    <definedName name="_xlnm._FilterDatabase" localSheetId="10" hidden="1">'E010 IND 14 2019_FORM'!#REF!</definedName>
    <definedName name="_xlnm._FilterDatabase" localSheetId="11" hidden="1">'E010 IND 15 2019_FORM'!#REF!</definedName>
    <definedName name="_xlnm._FilterDatabase" localSheetId="0" hidden="1">'E010 IND 4 2019_FORM'!#REF!</definedName>
    <definedName name="_xlnm._FilterDatabase" localSheetId="1" hidden="1">'E010 IND 5 2019_FORM'!#REF!</definedName>
    <definedName name="_xlnm._FilterDatabase" localSheetId="2" hidden="1">'E010 IND 5no Vig 2011-2015_FORM'!#REF!</definedName>
    <definedName name="_xlnm._FilterDatabase" localSheetId="3" hidden="1">'E010 IND 6 2019_FORM'!#REF!</definedName>
    <definedName name="_xlnm._FilterDatabase" localSheetId="4" hidden="1">'E010 IND 7 2019_FORM'!#REF!</definedName>
    <definedName name="_xlnm._FilterDatabase" localSheetId="5" hidden="1">'E010 IND 8 2019_FORM'!#REF!</definedName>
    <definedName name="_xlnm._FilterDatabase" localSheetId="6" hidden="1">'E010 IND 9 2019_FORM'!#REF!</definedName>
    <definedName name="_xlnm.Print_Area" localSheetId="7">'E010 IND 10 2019_FORM'!$A$1:$H$57</definedName>
    <definedName name="_xlnm.Print_Area" localSheetId="8">'E010 IND 11 2019_FORM'!$A$1:$H$60</definedName>
    <definedName name="_xlnm.Print_Area" localSheetId="9">'E010 IND 13 2019_FORM'!$A$1:$H$57</definedName>
    <definedName name="_xlnm.Print_Area" localSheetId="10">'E010 IND 14 2019_FORM'!$A$1:$H$56</definedName>
    <definedName name="_xlnm.Print_Area" localSheetId="11">'E010 IND 15 2019_FORM'!$A$1:$H$62</definedName>
    <definedName name="_xlnm.Print_Area" localSheetId="0">'E010 IND 4 2019_FORM'!$A$1:$H$62</definedName>
    <definedName name="_xlnm.Print_Area" localSheetId="1">'E010 IND 5 2019_FORM'!$A$1:$H$58</definedName>
    <definedName name="_xlnm.Print_Area" localSheetId="2">'E010 IND 5no Vig 2011-2015_FORM'!$A$1:$H$57</definedName>
    <definedName name="_xlnm.Print_Area" localSheetId="3">'E010 IND 6 2019_FORM'!$A$1:$H$60</definedName>
    <definedName name="_xlnm.Print_Area" localSheetId="4">'E010 IND 7 2019_FORM'!$A$1:$H$56</definedName>
    <definedName name="_xlnm.Print_Area" localSheetId="5">'E010 IND 8 2019_FORM'!$A$1:$H$56</definedName>
    <definedName name="_xlnm.Print_Titles" localSheetId="7">'E010 IND 10 2019_FORM'!$1:$11</definedName>
    <definedName name="_xlnm.Print_Titles" localSheetId="8">'E010 IND 11 2019_FORM'!$1:$11</definedName>
    <definedName name="_xlnm.Print_Titles" localSheetId="9">'E010 IND 13 2019_FORM'!$1:$11</definedName>
    <definedName name="_xlnm.Print_Titles" localSheetId="10">'E010 IND 14 2019_FORM'!$1:$11</definedName>
    <definedName name="_xlnm.Print_Titles" localSheetId="11">'E010 IND 15 2019_FORM'!$1:$11</definedName>
    <definedName name="_xlnm.Print_Titles" localSheetId="0">'E010 IND 4 2019_FORM'!$1:$11</definedName>
    <definedName name="_xlnm.Print_Titles" localSheetId="1">'E010 IND 5 2019_FORM'!$1:$11</definedName>
    <definedName name="_xlnm.Print_Titles" localSheetId="2">'E010 IND 5no Vig 2011-2015_FORM'!$1:$11</definedName>
    <definedName name="_xlnm.Print_Titles" localSheetId="3">'E010 IND 6 2019_FORM'!$1:$11</definedName>
    <definedName name="_xlnm.Print_Titles" localSheetId="4">'E010 IND 7 2019_FORM'!$1:$11</definedName>
    <definedName name="_xlnm.Print_Titles" localSheetId="5">'E010 IND 8 2019_FORM'!$1:$11</definedName>
    <definedName name="_xlnm.Print_Titles" localSheetId="6">'E010 IND 9 2019_FORM'!$1:$11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47" l="1"/>
  <c r="D47" i="47"/>
  <c r="F46" i="47"/>
  <c r="D46" i="47"/>
  <c r="D31" i="47"/>
  <c r="D30" i="47"/>
  <c r="E21" i="47"/>
  <c r="E20" i="47"/>
  <c r="E19" i="47"/>
  <c r="E18" i="47"/>
  <c r="E17" i="47"/>
  <c r="E16" i="47"/>
  <c r="E26" i="26" l="1"/>
  <c r="E23" i="37" l="1"/>
  <c r="E19" i="36"/>
  <c r="E19" i="35"/>
  <c r="E23" i="33"/>
  <c r="E19" i="32"/>
  <c r="E24" i="31"/>
  <c r="E19" i="30"/>
  <c r="E18" i="29"/>
  <c r="E24" i="28"/>
  <c r="E20" i="27" l="1"/>
  <c r="E22" i="37" l="1"/>
  <c r="E18" i="36"/>
  <c r="E18" i="35"/>
  <c r="E22" i="33"/>
  <c r="E18" i="32"/>
  <c r="E23" i="31"/>
  <c r="E18" i="30"/>
  <c r="E17" i="29"/>
  <c r="E23" i="28"/>
  <c r="E19" i="27"/>
  <c r="E25" i="26"/>
  <c r="E21" i="37"/>
  <c r="E17" i="36"/>
  <c r="E17" i="35"/>
  <c r="E21" i="33"/>
  <c r="E17" i="32"/>
  <c r="E22" i="31"/>
  <c r="E17" i="30"/>
  <c r="E19" i="29"/>
  <c r="E16" i="29"/>
  <c r="E22" i="28"/>
  <c r="E18" i="27"/>
  <c r="E24" i="26"/>
  <c r="E22" i="26" l="1"/>
  <c r="E23" i="26"/>
  <c r="E27" i="26"/>
  <c r="E21" i="26" l="1"/>
  <c r="E20" i="26"/>
  <c r="E19" i="26"/>
  <c r="E18" i="26"/>
  <c r="E17" i="26"/>
  <c r="E16" i="26"/>
  <c r="E24" i="37" l="1"/>
  <c r="E20" i="37"/>
  <c r="E19" i="37"/>
  <c r="E18" i="37"/>
  <c r="E17" i="37"/>
  <c r="E16" i="37"/>
  <c r="F50" i="37"/>
  <c r="D50" i="37"/>
  <c r="F49" i="37"/>
  <c r="D49" i="37"/>
  <c r="D34" i="37"/>
  <c r="D33" i="37"/>
  <c r="E20" i="36"/>
  <c r="E16" i="36"/>
  <c r="F46" i="36"/>
  <c r="D46" i="36"/>
  <c r="F45" i="36"/>
  <c r="D45" i="36"/>
  <c r="D30" i="36"/>
  <c r="D29" i="36"/>
  <c r="E20" i="35"/>
  <c r="E16" i="35"/>
  <c r="F46" i="35"/>
  <c r="D46" i="35"/>
  <c r="F45" i="35"/>
  <c r="D45" i="35"/>
  <c r="D30" i="35"/>
  <c r="D29" i="35"/>
  <c r="E24" i="33"/>
  <c r="E20" i="33"/>
  <c r="E19" i="33"/>
  <c r="E18" i="33"/>
  <c r="E17" i="33"/>
  <c r="E16" i="33"/>
  <c r="F50" i="33"/>
  <c r="D50" i="33"/>
  <c r="F49" i="33"/>
  <c r="D49" i="33"/>
  <c r="D34" i="33"/>
  <c r="D33" i="33"/>
  <c r="E20" i="32"/>
  <c r="E16" i="32"/>
  <c r="F46" i="32"/>
  <c r="D46" i="32"/>
  <c r="F45" i="32"/>
  <c r="D45" i="32"/>
  <c r="D30" i="32"/>
  <c r="D29" i="32"/>
  <c r="E25" i="31"/>
  <c r="E21" i="31"/>
  <c r="E20" i="31"/>
  <c r="E19" i="31"/>
  <c r="E18" i="31"/>
  <c r="E17" i="31"/>
  <c r="E16" i="31"/>
  <c r="F51" i="31"/>
  <c r="D51" i="31"/>
  <c r="F50" i="31"/>
  <c r="D50" i="31"/>
  <c r="D35" i="31"/>
  <c r="D34" i="31"/>
  <c r="E20" i="30"/>
  <c r="E16" i="30"/>
  <c r="F46" i="30"/>
  <c r="D46" i="30"/>
  <c r="F45" i="30"/>
  <c r="D45" i="30"/>
  <c r="D30" i="30"/>
  <c r="D29" i="30"/>
  <c r="E15" i="29"/>
  <c r="F45" i="29"/>
  <c r="D45" i="29"/>
  <c r="F44" i="29"/>
  <c r="D44" i="29"/>
  <c r="D29" i="29"/>
  <c r="D28" i="29"/>
  <c r="E25" i="28"/>
  <c r="E21" i="28"/>
  <c r="E20" i="28"/>
  <c r="E19" i="28"/>
  <c r="E18" i="28"/>
  <c r="E17" i="28"/>
  <c r="E16" i="28"/>
  <c r="F51" i="28"/>
  <c r="D51" i="28"/>
  <c r="F50" i="28"/>
  <c r="D50" i="28"/>
  <c r="D35" i="28"/>
  <c r="D34" i="28"/>
  <c r="E21" i="27" l="1"/>
  <c r="E17" i="27"/>
  <c r="E16" i="27"/>
  <c r="F47" i="27"/>
  <c r="D47" i="27"/>
  <c r="F46" i="27"/>
  <c r="D46" i="27"/>
  <c r="D31" i="27"/>
  <c r="D30" i="27"/>
  <c r="F53" i="26"/>
  <c r="D53" i="26"/>
  <c r="F52" i="26"/>
  <c r="D52" i="26"/>
  <c r="D37" i="26"/>
  <c r="D36" i="26"/>
</calcChain>
</file>

<file path=xl/sharedStrings.xml><?xml version="1.0" encoding="utf-8"?>
<sst xmlns="http://schemas.openxmlformats.org/spreadsheetml/2006/main" count="423" uniqueCount="82">
  <si>
    <t>VARIABLE 2</t>
  </si>
  <si>
    <t xml:space="preserve">VARIABLE 1 </t>
  </si>
  <si>
    <t>INDICADOR</t>
  </si>
  <si>
    <t>Coordinación de Proyectos Estratégicos</t>
  </si>
  <si>
    <t>Y HOSPITALES DE ALTA ESPECIALIDAD</t>
  </si>
  <si>
    <t>COMISION COORDINADORA DE INSTITUTOS NACIONALES DE SALUD</t>
  </si>
  <si>
    <t>LINEA BASE INDICADOR</t>
  </si>
  <si>
    <t>AÑO</t>
  </si>
  <si>
    <t>1/</t>
  </si>
  <si>
    <t>2/</t>
  </si>
  <si>
    <t xml:space="preserve">PP:  E010 "FORMACIÓN Y CAPACITACIÓN DE RECURSOS HUMANOS PARA LA SALUD" </t>
  </si>
  <si>
    <t>Línea base del indicador institucional: año en que empieza a operar el indicador para la Institución.</t>
  </si>
  <si>
    <t xml:space="preserve">Número de médicos especialistas en formación de la misma cohorte que obtienen constancia de conclusión de estudios de posgrado clínico </t>
  </si>
  <si>
    <t>2009</t>
  </si>
  <si>
    <t>2011</t>
  </si>
  <si>
    <t>2016</t>
  </si>
  <si>
    <t>Eficacia en la impartición de cursos 
de educación continua 
FÓRMULA: VARIABLE1 / VARIABLE2 X 100</t>
  </si>
  <si>
    <t>Porcentaje de participantes externos en los cursos de educación continua
FÓRMULA: VARIABLE1 / VARIABLE2 X 100</t>
  </si>
  <si>
    <t>Número de participantes externos en los cursos de educación continua impartidos en el periodo</t>
  </si>
  <si>
    <t>2012</t>
  </si>
  <si>
    <t>Número de espacios educativos de posgrado cubiertos (becas o matricula)</t>
  </si>
  <si>
    <t>Porcentaje de postulantes aceptados
FÓRMULA: VARIABLE1 / VARIABLE2 X 100</t>
  </si>
  <si>
    <t xml:space="preserve">Número de candidatos seleccionados por la institución para realizar estudios de posgrado </t>
  </si>
  <si>
    <t>Total de aspirantes que se presentaron a la institución para realizar estudios de posgrado x 100</t>
  </si>
  <si>
    <t xml:space="preserve">Número de profesionales de la salud efectivamente inscritos a los cursos de educación continua realizados por la institución durante el periodo reportado </t>
  </si>
  <si>
    <t>2010</t>
  </si>
  <si>
    <t>2013</t>
  </si>
  <si>
    <t>2014</t>
  </si>
  <si>
    <t>2015</t>
  </si>
  <si>
    <t>INSTRUCTIVO</t>
  </si>
  <si>
    <t>III. Los ejercicios fiscales en que no se comprometío el indicador deberán registrar un valor de cero.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</si>
  <si>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</si>
  <si>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</si>
  <si>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Línea base del indicador registrada en el PASH 2016: año en que empieza a operar el indicador para el programa (CCINSHAE).</t>
  </si>
  <si>
    <t>EVOLUCIÓN EN EL PERIODO</t>
  </si>
  <si>
    <t>Breve Explicación del comportamiento del indicador y sus variables en el periodo (desde línea base)</t>
  </si>
  <si>
    <t xml:space="preserve">Número de cursos de educación continua impartidos por la institución en el periodo </t>
  </si>
  <si>
    <t>Eficacia en la captación de participantes a cursos de educación continua
FÓRMULA: VARIABLE1 / VARIABLE2 X 100</t>
  </si>
  <si>
    <t>Clave entidad/unidad:   NCA</t>
  </si>
  <si>
    <t>Entidad/unidad:   INSTITUTO NACIONAL DE CARDIOLOGÍA IGNACIO CHÁVEZ</t>
  </si>
  <si>
    <t>Entidad/unidad:    INSTITUTO NACIONAL DE CARDIOLOGÍA IGNACIO CHÁVEZ</t>
  </si>
  <si>
    <t>2017</t>
  </si>
  <si>
    <t>2018</t>
  </si>
  <si>
    <t>Número de cursos de formación de posgrado impartidos con promedio de calificación de percepción de calidad por parte de los médicos en formación superior a 80 puntos</t>
  </si>
  <si>
    <t>MATRIZ DE INDICADORES PARA RESULTADOS (MIR) 2019</t>
  </si>
  <si>
    <t>2019</t>
  </si>
  <si>
    <t xml:space="preserve">Percepción sobre la calidad de los cursos  de educación continua 
FÓRMULA: VARIABLE1 / VARIABLE2 </t>
  </si>
  <si>
    <t xml:space="preserve">Número de médicos especialistas en formación  de la misma cohorte inscritos a estudios de posgrado clínico </t>
  </si>
  <si>
    <t>Eficacia en la formación de médicos especialistas
FÓRMULA: VARIABLE1 / VARIABLE2 X 100</t>
  </si>
  <si>
    <t>Eficiencia terminal de especializaciones no clínicas, maestrías y doctorados
FÓRMULA: VARIABLE1 / VARIABLE2 X 100</t>
  </si>
  <si>
    <t>Número de profesionales de especializaciones no clínicas, maestrías y doctorados de la misma cohorte con constancia de terminación</t>
  </si>
  <si>
    <t>Número de profesionales que acreditan el ciclo académico anual  en posgrados no clínicos</t>
  </si>
  <si>
    <t>Total de profesionales inscritos en el ciclo académico anual a estudios de posgrado no clínico</t>
  </si>
  <si>
    <r>
      <rPr>
        <b/>
        <sz val="20"/>
        <color rgb="FF006600"/>
        <rFont val="Arial"/>
        <family val="2"/>
      </rPr>
      <t>Porcentaje de aprobación de profesionales en formación no clínica (especialidad no clínica, maestrías y doctorados)</t>
    </r>
    <r>
      <rPr>
        <b/>
        <sz val="20"/>
        <rFont val="Arial"/>
        <family val="2"/>
      </rPr>
      <t xml:space="preserve">
FÓRMULA: VARIABLE1 / VARIABLE2 X 100</t>
    </r>
  </si>
  <si>
    <t xml:space="preserve">Total de profesionales de especializaciones no clínicas, maestrías y doctorados inscritos en la misma cohorte </t>
  </si>
  <si>
    <t>Porcentaje de profesionales de la salud que concluyeron cursos de educación continua
FÓRMULA: VARIABLE1 / VARIABLE2 X 100</t>
  </si>
  <si>
    <t>Número de profesionales de la salud que recibieron constancia de conclusión de los cursos de educación continua impartida por la institución</t>
  </si>
  <si>
    <t>Número de profesionales de la salud inscritos a los cursos de educación continua realizados por la institución durante el periodo reportado</t>
  </si>
  <si>
    <t>Porcentaje de cursos de formación con percepción de calidad satisfactoria
FÓRMULA: VARIABLE1 / VARIABLE2 X 100</t>
  </si>
  <si>
    <t>Total de cursos de formación de posgrado para médicos en formación impartidos en el periodo</t>
  </si>
  <si>
    <t xml:space="preserve"> Porcentaje de cursos de especialización no clínicas, maestrías y doctorados con percepción de calidad satisfactoria
FÓRMULA: VARIABLE1 / VARIABLE2 X 100</t>
  </si>
  <si>
    <t>Total de cursos de especialización no clínica, maestría y doctorado impartidos en el periodo</t>
  </si>
  <si>
    <t>Número de cursos de especialización no clínica, maestría y doctorado impartidos con promedio de calificación de percepción de calidad superior a 80 puntos</t>
  </si>
  <si>
    <t>Total de cursos de educación continua programados por la institución en el mismo periodo</t>
  </si>
  <si>
    <t>Total de participantes en los cursos de educación continua impartidos en el periodo</t>
  </si>
  <si>
    <t>Porcentaje de espacios académicos
ocupados
FÓRMULA: VARIABLE1 / VARIABLE2 X 100</t>
  </si>
  <si>
    <t>Número de espacios educativos de posgrado disponibles en la institución</t>
  </si>
  <si>
    <t>Número de  profesionales de la salud que se proyectó asistirían a los cursos de educación continua que se realizaron durante el periodo reportado</t>
  </si>
  <si>
    <t xml:space="preserve">Sumatoria de la calificación respecto a la calidad percibida por los profesionales de la salud encuestados encuestados que participan en cursos de educación continua que concluyen en el periodo </t>
  </si>
  <si>
    <t xml:space="preserve">Total de profesionales de la salud encuestados que participan en cursos de educación continua que concluyen en el periodo </t>
  </si>
  <si>
    <r>
      <rPr>
        <sz val="24"/>
        <rFont val="Calibri"/>
        <family val="2"/>
        <scheme val="minor"/>
      </rPr>
      <t>A partir del ejercicio 2009 en que la CCINSHAE integró este indicador a la MIR, se ha mantenido un resultado constante en la Eficacia en la formación de médicos especialistas; las variaciones que se presentan con respecto a los médicos especialistas que egresan con constancia de conclusión de estudios de posgrado clínico, se debe a que se reportan bajas, principalmente de alta especialidad, las cuales tienen una duración de uno a dos años. En el caso de los médicos especialistas en formación  de la misma cohorte inscritos, las variaciones se deben a los lugares disponibles con los que cuenta el Instituto, así como de la autorización de becas por parte de la DGCES para otorgar financiamiento para alumnos que cursen alta especialidad. Es importante mencionar que el Instituto cuenta con seis cursos de Especialidad y 18 cursos de Alta Especialidad.</t>
    </r>
    <r>
      <rPr>
        <b/>
        <sz val="24"/>
        <rFont val="Calibri"/>
        <family val="2"/>
        <scheme val="minor"/>
      </rPr>
      <t xml:space="preserve">
</t>
    </r>
    <r>
      <rPr>
        <sz val="24"/>
        <rFont val="Calibri"/>
        <family val="2"/>
        <scheme val="minor"/>
      </rPr>
      <t>En el ejercicio de 2019 egresaron 123 médicos especialistas de la misma cohorte de un total de 124 programados a inscribirse a estudios de posgrado, ya que un alumno no se presentó al inicio del ciclo académico.</t>
    </r>
  </si>
  <si>
    <t>El indicador de Eficiencia terminal de especializaciones no clínicas, maestrías y doctorados, fue incorporado por la CCINSHAE a la MIR, a partir del ejercicio de 2016, año en el que se reporta la eficiencia terminal del posgrado "Maestría en Educación" realizado por única ocasión, ya que fue requerido para el personal docente de la Escuela de Enfermería; en 2017 se reporta la eficiencia terminal del posgrado "Maestría en Administración de Organizaciones de la Salud" de la misma cohorte. Cabe mencionar que este posgrado tiene una duración de dos años y cuatro meses.
Para el ejercicio 2019 egresaron 13 profesionales de especializaciones no clínicas, maestrías y doctorados, de la misma cohorte, de un total de 15 inscritos a la Maestría en Administración de Organizaciones de la Salud, la cual concluyó en Julio de 2019.</t>
  </si>
  <si>
    <r>
      <rPr>
        <sz val="24"/>
        <rFont val="Calibri"/>
        <family val="2"/>
        <scheme val="minor"/>
      </rPr>
      <t>El indicador</t>
    </r>
    <r>
      <rPr>
        <b/>
        <sz val="24"/>
        <rFont val="Calibri"/>
        <family val="2"/>
        <scheme val="minor"/>
      </rPr>
      <t xml:space="preserve"> "Porcentaje de aprobación en formación no clínica" </t>
    </r>
    <r>
      <rPr>
        <sz val="24"/>
        <rFont val="Calibri"/>
        <family val="2"/>
        <scheme val="minor"/>
      </rPr>
      <t>relativo al número de profesionales que acreditan el ciclo académico anual en posgrados no clínicos con respecto al total de profesionales inscritos en el ciclo académico anual a estudios de posgrado no clínico, por lo que el resultado es diferente.
Este indicador fue solicitado por la CCINSHAE de los ejercicio 2011 a 2015, el cual actulamente no está vigente.</t>
    </r>
  </si>
  <si>
    <r>
      <t xml:space="preserve">
</t>
    </r>
    <r>
      <rPr>
        <sz val="24"/>
        <rFont val="Calibri"/>
        <family val="2"/>
        <scheme val="minor"/>
      </rPr>
      <t xml:space="preserve">A partir del ejercicio 2011 en que la CCINSHAE integró este indicador a la MIR, se observan algunas variaciones en los resultados, por lo que es importante mencionar que depende de la demanda de inscripción a los cursos ofertados, gran parte de ellos, con temas de actualización, así como, los cursos indispensables para el personal médico y paramédico de Soporte Vital Básico y Cardiovascular Avanzado, del cual el INC es Centro de Entrenamiento de Ranimación Cardipoulmonar.
</t>
    </r>
    <r>
      <rPr>
        <b/>
        <sz val="24"/>
        <rFont val="Calibri"/>
        <family val="2"/>
        <scheme val="minor"/>
      </rPr>
      <t xml:space="preserve">
</t>
    </r>
    <r>
      <rPr>
        <sz val="24"/>
        <rFont val="Calibri"/>
        <family val="2"/>
        <scheme val="minor"/>
      </rPr>
      <t>En el ejercicio 2019 se hicieron algunos ajustes en el número de asistentes, con respecto a la programación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t>
    </r>
  </si>
  <si>
    <t xml:space="preserve">A partir del ejercicio 2016 se incorporó este indicador a la MIR, se contaba con 23 cursos de formación de especialidad médica; para 2017 el INC incorporó el curso de Cirugía Cardiotorácica Pediátrica; además la percepción de la calidad en la satisfacción se ha mantenido aceptable. Los cursos de especialidad que se imparten son 6 y de alta  especialidad 18, todos son impartidos por personal docente de amplia experiencia.
En el ejercicio 2019, se alcanzó un resultado menor con 22 cursos impartidos con percepción de calidad superior a 80, de un total de 24. Los posgrados de Cirugía de Malformación Congénita del Corazón y Trasplante Renal presentaron una satisfacción menor, por lo que se reforzaran las acciones en el otorgamiento de los cursos.   </t>
  </si>
  <si>
    <t>A partir del ejercicio 2016 en que la CCINSHAE incorporó este indicador a la MIR, se ha obtenido un resultado favorable con respecto a la percepción de calidad satisfactoria superior a 80 puntos. En 2016 se contaba con dos posgrados no clínicos: Maestría en Administración de Organizaciones de la Salud y Maestría en Educación, éste último para el personal docente de la Escuela de Enfermería. Posteriormente sólo se otorgó el posgrado de MAOS.
Para el ejercicio 2019 se mantiene una percepción de la calidad satisfactoria por parte del Posgrado no Clínico "Maestría en Administración de Organizaciones de la Salud".</t>
  </si>
  <si>
    <t xml:space="preserve">A partir del ejercicio 2011 en que la CCINSHAE incorporó este indicador a la MIR, se ha obtenido un resultado favorable con la impartición del mayor número de cursos; a su vez, se observan variaciones con un mayor número de cursos realizados a los programados y un menor número en los años 2014 y 2015, por  diferimiento de fechas por parte de los ponentes. Asimismo, a partir del ejercicio 2016, la CCINSHAE hace la separación para reportar los cursos de educación continua para  profesionales de la salud (personal médico y paramédico), por lo que se obseva la disminución en el número de cursos.
En el ejercicio 2019 se proporcionaron 19 cursos de capacitación para personal médico y 36 para personal de enfermería. </t>
  </si>
  <si>
    <t>A partir del ejercicio 2016 en que la CCINSHAE incorporó este indicador a la MIR, se observa el interés de participantes externos (personal médico y paramédico) por asistir a cursos de educación continua, por los temas de actualización en Cardiología y ramas afines. 
En el ejercicio 2019 de 3,923 participantes el 40.8% fueron externos; en este periodo se conmemoró el 75 Aniversario del Instituto, por lo que, se hicieron algunos ajustes con los cursos de educación continua programados, con la prioridad de temas a presentar durante el evento principal.</t>
  </si>
  <si>
    <r>
      <rPr>
        <sz val="24"/>
        <rFont val="Calibri"/>
        <family val="2"/>
        <scheme val="minor"/>
      </rPr>
      <t>A partir del ejercicio 2012 en que la CCINSHAE incorporó este indicador a la MIR, se observa un promedio  de calificación superior a 9 con respecto a la percepción sobre la calidad de los cursos de educación continua, particularmente los realizados por el área de enfermería. Los resultados de las encuestas de evaluación permiten la mejora constante en la impartición de los cursos.</t>
    </r>
    <r>
      <rPr>
        <b/>
        <sz val="24"/>
        <rFont val="Calibri"/>
        <family val="2"/>
        <scheme val="minor"/>
      </rPr>
      <t xml:space="preserve">
</t>
    </r>
    <r>
      <rPr>
        <sz val="24"/>
        <rFont val="Calibri"/>
        <family val="2"/>
        <scheme val="minor"/>
      </rPr>
      <t>Para el ejercicio 2019 se mantiene un promedio de 9.7, resultado de la evaluación sobre la satisfacción en la calidad de los cursos de educación continua. Cabe mencionar que las encuestas de satisfacción fueron aplicadas  para asistentes a cursos presenciales.</t>
    </r>
  </si>
  <si>
    <r>
      <rPr>
        <sz val="24"/>
        <rFont val="Calibri"/>
        <family val="2"/>
        <scheme val="minor"/>
      </rPr>
      <t xml:space="preserve">A partir del ejercicio 2016 en que la CCINSHAE incorporó este indicador a la MIR, se observa un porcentaje constante respecto a los espacios académicos ocupados; además en este año unicamente fue reportados el número de médicos residentes mexicanos, para los años subsecuentes se incluyó a los extranjeros como parte de la matrícula.  </t>
    </r>
    <r>
      <rPr>
        <b/>
        <sz val="24"/>
        <rFont val="Calibri"/>
        <family val="2"/>
        <scheme val="minor"/>
      </rPr>
      <t xml:space="preserve">
</t>
    </r>
    <r>
      <rPr>
        <sz val="24"/>
        <rFont val="Calibri"/>
        <family val="2"/>
        <scheme val="minor"/>
      </rPr>
      <t>En el ejercicio 2019 se reportó un total de 259 médicos residentes activos de un total de 260 inscritos, con lo cual se cubren espacios educativos, de acuerdo a la capacidad institucional (plazas autorizadas y becas por alguna entidad externa). La formación de médicos especialistas ofrece la oportunidad de atención especializada en cardiología y ramas afines a la población abierta que lo requiera.</t>
    </r>
  </si>
  <si>
    <t xml:space="preserve">A partir del ejercicio 2016 en que la CCINSHAE incorporó el indicador a la MIR, se observa la demanda de médicos que solicitan ingreso para realizar un posgrado de especialidad y alta especialidad en cardiología y ramas afines, por lo que, el proceso de selección se conforma de diversas etapas, hasta elegir los de mayor calificación. El INC es un referente en el ámbito académico ya que cuenta con la infraestructra y capital humano docente adecuados para la formación de recursos humanos altamente capacitados. 
Para el ejercico de 2019 se incrementó el número de aspirantes que se registraron y presentaron documentación para llevar a cabo el proceso de selección; sin embargo, el número de candidatos selecionados se hace en apego al número de plazas autorizadas, así como de la gestión de becas que se lleva a cabo ante la DGCES, ya que éstas pueden variar de un periodo a otro. </t>
  </si>
  <si>
    <t>A partir del ejercicio 2012 en que la CCINSHAE integró el indicador a la MIR, se observan variaciones, debido a un mayor número de de profesionales de la salud inscritos a cursos de educación continua con respecto a los programados, por el interés de los participantes por la relevancia de los temas de los eventos programados, como ha sido el "Curso Anual de Cardiología", así como los cursos indispensables para el personal médico y paramédico de Soporte Vital Básico y Cardiovascular Avanzado, y del cual el INC es Centro de Entrenamiento de Reanimación Cardipoulmonar.
En el ejercicio 2019 se hicieron algunos ajustes en el número de asistentes, con respecto a la proyección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</si>
</sst>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10"/>
      <name val="Arial"/>
      <family val="2"/>
    </font>
    <font>
      <b/>
      <sz val="22"/>
      <name val="Arial"/>
      <family val="2"/>
    </font>
    <font>
      <b/>
      <sz val="20"/>
      <color theme="1"/>
      <name val="Calibri"/>
      <family val="2"/>
      <scheme val="minor"/>
    </font>
    <font>
      <b/>
      <sz val="12"/>
      <name val="Arial"/>
      <family val="2"/>
    </font>
    <font>
      <b/>
      <sz val="14"/>
      <name val="Arial"/>
      <family val="2"/>
    </font>
    <font>
      <b/>
      <sz val="16"/>
      <name val="Arial"/>
      <family val="2"/>
    </font>
    <font>
      <sz val="12"/>
      <name val="Arial"/>
      <family val="2"/>
    </font>
    <font>
      <sz val="12"/>
      <color theme="1"/>
      <name val="Calibri"/>
      <family val="2"/>
      <scheme val="minor"/>
    </font>
    <font>
      <sz val="14"/>
      <color theme="1"/>
      <name val="Calibri"/>
      <family val="2"/>
      <scheme val="minor"/>
    </font>
    <font>
      <sz val="22"/>
      <name val="Arial"/>
      <family val="2"/>
    </font>
    <font>
      <b/>
      <sz val="10"/>
      <name val="Arial"/>
      <family val="2"/>
    </font>
    <font>
      <b/>
      <i/>
      <sz val="10"/>
      <name val="Arial"/>
      <family val="2"/>
    </font>
    <font>
      <b/>
      <sz val="18"/>
      <name val="Arial"/>
      <family val="2"/>
    </font>
    <font>
      <b/>
      <i/>
      <u/>
      <sz val="18"/>
      <name val="Arial"/>
      <family val="2"/>
    </font>
    <font>
      <sz val="18"/>
      <color theme="1"/>
      <name val="Calibri"/>
      <family val="2"/>
      <scheme val="minor"/>
    </font>
    <font>
      <b/>
      <sz val="22"/>
      <color theme="1"/>
      <name val="Calibri"/>
      <family val="2"/>
      <scheme val="minor"/>
    </font>
    <font>
      <b/>
      <sz val="26"/>
      <color theme="1"/>
      <name val="Calibri"/>
      <family val="2"/>
      <scheme val="minor"/>
    </font>
    <font>
      <b/>
      <sz val="24"/>
      <name val="Arial"/>
      <family val="2"/>
    </font>
    <font>
      <b/>
      <sz val="24"/>
      <color theme="1"/>
      <name val="Arial"/>
      <family val="2"/>
    </font>
    <font>
      <b/>
      <sz val="20"/>
      <name val="Arial"/>
      <family val="2"/>
    </font>
    <font>
      <b/>
      <sz val="24"/>
      <color theme="1"/>
      <name val="Calibri"/>
      <family val="2"/>
      <scheme val="minor"/>
    </font>
    <font>
      <b/>
      <sz val="24"/>
      <name val="Calibri"/>
      <family val="2"/>
      <scheme val="minor"/>
    </font>
    <font>
      <b/>
      <sz val="20"/>
      <color rgb="FF006600"/>
      <name val="Arial"/>
      <family val="2"/>
    </font>
    <font>
      <sz val="2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2">
    <xf numFmtId="0" fontId="0" fillId="0" borderId="0"/>
    <xf numFmtId="0" fontId="1" fillId="0" borderId="0"/>
  </cellStyleXfs>
  <cellXfs count="131">
    <xf numFmtId="0" fontId="0" fillId="0" borderId="0" xfId="0"/>
    <xf numFmtId="0" fontId="0" fillId="0" borderId="0" xfId="0" applyProtection="1"/>
    <xf numFmtId="0" fontId="1" fillId="0" borderId="0" xfId="1" applyProtection="1"/>
    <xf numFmtId="0" fontId="8" fillId="0" borderId="0" xfId="0" applyFont="1" applyProtection="1"/>
    <xf numFmtId="0" fontId="4" fillId="0" borderId="0" xfId="0" applyFont="1" applyProtection="1"/>
    <xf numFmtId="0" fontId="9" fillId="0" borderId="0" xfId="0" applyFont="1" applyProtection="1"/>
    <xf numFmtId="0" fontId="6" fillId="0" borderId="2" xfId="0" applyFont="1" applyFill="1" applyBorder="1" applyAlignment="1" applyProtection="1">
      <alignment horizontal="center" vertical="center" wrapText="1"/>
    </xf>
    <xf numFmtId="0" fontId="11" fillId="0" borderId="0" xfId="0" applyFont="1" applyProtection="1"/>
    <xf numFmtId="0" fontId="13" fillId="0" borderId="0" xfId="0" applyFont="1" applyAlignment="1" applyProtection="1"/>
    <xf numFmtId="0" fontId="6" fillId="0" borderId="0" xfId="0" applyFont="1" applyProtection="1"/>
    <xf numFmtId="0" fontId="15" fillId="0" borderId="0" xfId="0" applyFont="1" applyProtection="1"/>
    <xf numFmtId="0" fontId="5" fillId="0" borderId="0" xfId="0" applyFont="1" applyProtection="1"/>
    <xf numFmtId="0" fontId="6" fillId="0" borderId="2" xfId="0" applyFont="1" applyBorder="1" applyAlignment="1" applyProtection="1">
      <alignment horizontal="center" vertical="center" wrapText="1"/>
    </xf>
    <xf numFmtId="0" fontId="3" fillId="0" borderId="0" xfId="0" applyFont="1" applyAlignment="1" applyProtection="1"/>
    <xf numFmtId="0" fontId="14" fillId="0" borderId="0" xfId="0" applyFont="1" applyAlignment="1" applyProtection="1"/>
    <xf numFmtId="164" fontId="10" fillId="0" borderId="0" xfId="1" applyNumberFormat="1" applyFont="1" applyFill="1" applyBorder="1" applyAlignment="1" applyProtection="1">
      <alignment vertical="center"/>
    </xf>
    <xf numFmtId="0" fontId="0" fillId="0" borderId="0" xfId="0" applyFill="1" applyProtection="1"/>
    <xf numFmtId="0" fontId="9" fillId="0" borderId="0" xfId="0" applyFont="1" applyBorder="1" applyAlignment="1" applyProtection="1"/>
    <xf numFmtId="0" fontId="7" fillId="0" borderId="0" xfId="1" applyFont="1" applyFill="1" applyBorder="1" applyAlignment="1" applyProtection="1">
      <alignment horizontal="center"/>
    </xf>
    <xf numFmtId="0" fontId="0" fillId="0" borderId="0" xfId="0" applyBorder="1" applyProtection="1"/>
    <xf numFmtId="0" fontId="6" fillId="0" borderId="11" xfId="0" applyFont="1" applyFill="1" applyBorder="1" applyAlignment="1" applyProtection="1">
      <alignment horizontal="left" vertical="center" wrapText="1"/>
    </xf>
    <xf numFmtId="3" fontId="2" fillId="0" borderId="6" xfId="0" applyNumberFormat="1" applyFont="1" applyFill="1" applyBorder="1" applyAlignment="1" applyProtection="1">
      <alignment horizontal="center" vertical="center" wrapText="1"/>
      <protection locked="0"/>
    </xf>
    <xf numFmtId="3" fontId="2" fillId="0" borderId="10" xfId="1" applyNumberFormat="1"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165" fontId="2" fillId="0" borderId="13"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165" fontId="2" fillId="5" borderId="2" xfId="0" applyNumberFormat="1" applyFont="1" applyFill="1" applyBorder="1" applyAlignment="1" applyProtection="1">
      <alignment horizontal="center" vertical="center" wrapText="1"/>
    </xf>
    <xf numFmtId="3" fontId="2" fillId="5" borderId="1" xfId="0" applyNumberFormat="1" applyFont="1" applyFill="1" applyBorder="1" applyAlignment="1" applyProtection="1">
      <alignment horizontal="center" vertical="center" wrapText="1"/>
    </xf>
    <xf numFmtId="3" fontId="2" fillId="5" borderId="9" xfId="0" applyNumberFormat="1" applyFont="1" applyFill="1" applyBorder="1" applyAlignment="1" applyProtection="1">
      <alignment horizontal="center" vertical="center" wrapText="1"/>
    </xf>
    <xf numFmtId="165" fontId="2" fillId="0" borderId="16" xfId="0" applyNumberFormat="1" applyFont="1" applyFill="1" applyBorder="1" applyAlignment="1" applyProtection="1">
      <alignment horizontal="center" vertical="center" wrapText="1"/>
    </xf>
    <xf numFmtId="3" fontId="2" fillId="0" borderId="22" xfId="0" applyNumberFormat="1" applyFont="1" applyFill="1" applyBorder="1" applyAlignment="1" applyProtection="1">
      <alignment horizontal="center" vertical="center" wrapText="1"/>
      <protection locked="0"/>
    </xf>
    <xf numFmtId="3" fontId="2" fillId="0" borderId="23" xfId="1" applyNumberFormat="1"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xf>
    <xf numFmtId="49" fontId="19" fillId="5" borderId="11" xfId="0" applyNumberFormat="1" applyFont="1" applyFill="1" applyBorder="1" applyAlignment="1" applyProtection="1">
      <alignment horizontal="center" vertical="center" wrapText="1"/>
    </xf>
    <xf numFmtId="0" fontId="0" fillId="0" borderId="8" xfId="0" applyBorder="1" applyProtection="1"/>
    <xf numFmtId="0" fontId="0" fillId="0" borderId="26" xfId="0" applyBorder="1" applyProtection="1"/>
    <xf numFmtId="0" fontId="0" fillId="0" borderId="5" xfId="0" applyBorder="1" applyProtection="1"/>
    <xf numFmtId="0" fontId="0" fillId="0" borderId="27" xfId="0" applyBorder="1" applyProtection="1"/>
    <xf numFmtId="0" fontId="3" fillId="0" borderId="0" xfId="0" applyFont="1" applyAlignment="1" applyProtection="1">
      <alignment horizontal="center" vertical="center" wrapText="1"/>
    </xf>
    <xf numFmtId="165" fontId="18" fillId="5" borderId="2" xfId="0" applyNumberFormat="1" applyFont="1" applyFill="1" applyBorder="1" applyAlignment="1" applyProtection="1">
      <alignment horizontal="center" vertical="center" wrapText="1"/>
    </xf>
    <xf numFmtId="3" fontId="18" fillId="5" borderId="1" xfId="0" applyNumberFormat="1" applyFont="1" applyFill="1" applyBorder="1" applyAlignment="1" applyProtection="1">
      <alignment horizontal="center" vertical="center" wrapText="1"/>
    </xf>
    <xf numFmtId="3" fontId="18" fillId="5" borderId="9" xfId="0" applyNumberFormat="1" applyFont="1" applyFill="1" applyBorder="1" applyAlignment="1" applyProtection="1">
      <alignment horizontal="center" vertical="center" wrapText="1"/>
    </xf>
    <xf numFmtId="165" fontId="18" fillId="0" borderId="16" xfId="0" applyNumberFormat="1"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wrapText="1"/>
      <protection locked="0"/>
    </xf>
    <xf numFmtId="3" fontId="18" fillId="0" borderId="23" xfId="1" applyNumberFormat="1" applyFont="1" applyFill="1" applyBorder="1" applyAlignment="1" applyProtection="1">
      <alignment horizontal="center" vertical="center" wrapText="1"/>
      <protection locked="0"/>
    </xf>
    <xf numFmtId="165" fontId="18" fillId="0" borderId="13" xfId="0" applyNumberFormat="1" applyFont="1" applyFill="1" applyBorder="1" applyAlignment="1" applyProtection="1">
      <alignment horizontal="center" vertical="center" wrapText="1"/>
    </xf>
    <xf numFmtId="3" fontId="18" fillId="0" borderId="6" xfId="0" applyNumberFormat="1" applyFont="1" applyFill="1" applyBorder="1" applyAlignment="1" applyProtection="1">
      <alignment horizontal="center" vertical="center" wrapText="1"/>
      <protection locked="0"/>
    </xf>
    <xf numFmtId="3" fontId="18" fillId="0" borderId="10" xfId="1"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xf>
    <xf numFmtId="49" fontId="19" fillId="0" borderId="25"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5" fillId="0" borderId="18" xfId="0" applyFont="1" applyBorder="1" applyAlignment="1" applyProtection="1">
      <protection locked="0"/>
    </xf>
    <xf numFmtId="0" fontId="11" fillId="0" borderId="0" xfId="0" applyFont="1" applyBorder="1" applyProtection="1"/>
    <xf numFmtId="0" fontId="5" fillId="0" borderId="18" xfId="0" applyFont="1" applyBorder="1" applyProtection="1">
      <protection locked="0"/>
    </xf>
    <xf numFmtId="0" fontId="20" fillId="0" borderId="2"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3" fontId="18" fillId="0" borderId="23" xfId="0" applyNumberFormat="1" applyFont="1" applyFill="1" applyBorder="1" applyAlignment="1" applyProtection="1">
      <alignment horizontal="center" vertical="center" wrapText="1"/>
      <protection locked="0"/>
    </xf>
    <xf numFmtId="49" fontId="19" fillId="2" borderId="25" xfId="0" applyNumberFormat="1" applyFont="1" applyFill="1" applyBorder="1" applyAlignment="1" applyProtection="1">
      <alignment horizontal="center" vertical="center" wrapText="1"/>
    </xf>
    <xf numFmtId="49" fontId="19" fillId="2" borderId="24" xfId="0" applyNumberFormat="1" applyFont="1" applyFill="1" applyBorder="1" applyAlignment="1" applyProtection="1">
      <alignment horizontal="center" vertical="center" wrapText="1"/>
    </xf>
    <xf numFmtId="0" fontId="13" fillId="0" borderId="18" xfId="0" applyFont="1" applyBorder="1" applyAlignment="1" applyProtection="1">
      <protection locked="0"/>
    </xf>
    <xf numFmtId="165" fontId="18" fillId="6" borderId="28" xfId="0" applyNumberFormat="1" applyFont="1" applyFill="1" applyBorder="1" applyAlignment="1" applyProtection="1">
      <alignment horizontal="center" vertical="center" wrapText="1"/>
    </xf>
    <xf numFmtId="3" fontId="18" fillId="6" borderId="29" xfId="0" applyNumberFormat="1" applyFont="1" applyFill="1" applyBorder="1" applyAlignment="1" applyProtection="1">
      <alignment horizontal="center" vertical="center" wrapText="1"/>
    </xf>
    <xf numFmtId="3" fontId="18" fillId="6" borderId="30" xfId="1" applyNumberFormat="1" applyFont="1" applyFill="1" applyBorder="1" applyAlignment="1" applyProtection="1">
      <alignment horizontal="center" vertical="center" wrapText="1"/>
    </xf>
    <xf numFmtId="49" fontId="19" fillId="6" borderId="25" xfId="0" applyNumberFormat="1"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49" fontId="18" fillId="0" borderId="25" xfId="0" applyNumberFormat="1" applyFont="1" applyFill="1" applyBorder="1" applyAlignment="1" applyProtection="1">
      <alignment horizontal="center" vertical="center" wrapText="1"/>
    </xf>
    <xf numFmtId="0" fontId="20" fillId="4" borderId="1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13" fillId="0" borderId="0" xfId="0" applyFont="1" applyAlignment="1" applyProtection="1">
      <alignment horizontal="center" vertical="center" wrapText="1"/>
    </xf>
    <xf numFmtId="0" fontId="3" fillId="0" borderId="0" xfId="0" applyFont="1" applyAlignment="1" applyProtection="1">
      <alignment horizontal="center" vertical="center"/>
    </xf>
    <xf numFmtId="0" fontId="13" fillId="0" borderId="18" xfId="0" applyFont="1" applyBorder="1" applyAlignment="1" applyProtection="1">
      <alignment horizontal="left"/>
      <protection locked="0"/>
    </xf>
    <xf numFmtId="0" fontId="21" fillId="5" borderId="3"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8" fillId="0" borderId="3"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3" fillId="2" borderId="31" xfId="1" applyFont="1" applyFill="1" applyBorder="1" applyAlignment="1" applyProtection="1">
      <alignment horizontal="center" vertical="center" wrapText="1"/>
    </xf>
    <xf numFmtId="0" fontId="13" fillId="2" borderId="32" xfId="1" applyFont="1" applyFill="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49" fontId="17" fillId="0" borderId="15" xfId="0" applyNumberFormat="1" applyFont="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21" fillId="0" borderId="8"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49" fontId="22" fillId="0" borderId="8" xfId="0" applyNumberFormat="1" applyFont="1" applyBorder="1" applyAlignment="1" applyProtection="1">
      <alignment horizontal="justify" vertical="center" wrapText="1"/>
      <protection locked="0"/>
    </xf>
    <xf numFmtId="49" fontId="22" fillId="0" borderId="26" xfId="0" applyNumberFormat="1" applyFont="1" applyBorder="1" applyAlignment="1" applyProtection="1">
      <alignment horizontal="justify" vertical="center" wrapText="1"/>
      <protection locked="0"/>
    </xf>
    <xf numFmtId="49" fontId="22" fillId="0" borderId="5" xfId="0" applyNumberFormat="1" applyFont="1" applyBorder="1" applyAlignment="1" applyProtection="1">
      <alignment horizontal="justify" vertical="center" wrapText="1"/>
      <protection locked="0"/>
    </xf>
    <xf numFmtId="49" fontId="22"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xf>
    <xf numFmtId="0" fontId="21" fillId="5" borderId="14" xfId="0" applyFont="1" applyFill="1" applyBorder="1" applyAlignment="1" applyProtection="1">
      <alignment horizontal="center"/>
    </xf>
    <xf numFmtId="0" fontId="13" fillId="0" borderId="0" xfId="0" applyFont="1" applyAlignment="1" applyProtection="1">
      <alignment horizontal="center"/>
    </xf>
    <xf numFmtId="0" fontId="13" fillId="0" borderId="0" xfId="0" applyFont="1" applyAlignment="1" applyProtection="1">
      <alignment horizontal="center" wrapText="1"/>
    </xf>
    <xf numFmtId="0" fontId="3" fillId="0" borderId="0" xfId="0" applyFont="1" applyAlignment="1" applyProtection="1">
      <alignment horizontal="center"/>
    </xf>
    <xf numFmtId="49" fontId="24" fillId="0" borderId="8" xfId="0" applyNumberFormat="1" applyFont="1" applyBorder="1" applyAlignment="1" applyProtection="1">
      <alignment horizontal="justify" vertical="center" wrapText="1"/>
      <protection locked="0"/>
    </xf>
    <xf numFmtId="0" fontId="22" fillId="0" borderId="8" xfId="0" applyNumberFormat="1" applyFont="1" applyBorder="1" applyAlignment="1" applyProtection="1">
      <alignment horizontal="justify" vertical="center" wrapText="1"/>
      <protection locked="0"/>
    </xf>
    <xf numFmtId="0" fontId="22" fillId="0" borderId="26" xfId="0" applyNumberFormat="1" applyFont="1" applyBorder="1" applyAlignment="1" applyProtection="1">
      <alignment horizontal="justify" vertical="center" wrapText="1"/>
      <protection locked="0"/>
    </xf>
    <xf numFmtId="0" fontId="22" fillId="0" borderId="5" xfId="0" applyNumberFormat="1" applyFont="1" applyBorder="1" applyAlignment="1" applyProtection="1">
      <alignment horizontal="justify" vertical="center" wrapText="1"/>
      <protection locked="0"/>
    </xf>
    <xf numFmtId="0" fontId="22" fillId="0" borderId="27" xfId="0" applyNumberFormat="1" applyFont="1" applyBorder="1" applyAlignment="1" applyProtection="1">
      <alignment horizontal="justify" vertical="center" wrapText="1"/>
      <protection locked="0"/>
    </xf>
    <xf numFmtId="0" fontId="24" fillId="0" borderId="8" xfId="0" applyNumberFormat="1" applyFont="1" applyBorder="1" applyAlignment="1" applyProtection="1">
      <alignment horizontal="justify" vertical="center" wrapText="1"/>
      <protection locked="0"/>
    </xf>
    <xf numFmtId="0" fontId="21" fillId="0" borderId="8"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0" fontId="13" fillId="2" borderId="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49" fontId="17" fillId="0" borderId="33" xfId="0" applyNumberFormat="1" applyFont="1" applyBorder="1" applyAlignment="1" applyProtection="1">
      <alignment horizontal="center" vertical="center" wrapText="1"/>
    </xf>
    <xf numFmtId="3" fontId="24" fillId="0" borderId="8" xfId="0" applyNumberFormat="1" applyFont="1" applyBorder="1" applyAlignment="1" applyProtection="1">
      <alignment horizontal="justify" vertical="center" wrapText="1"/>
      <protection locked="0"/>
    </xf>
    <xf numFmtId="3" fontId="22" fillId="0" borderId="26" xfId="0" applyNumberFormat="1" applyFont="1" applyBorder="1" applyAlignment="1" applyProtection="1">
      <alignment horizontal="justify" vertical="center" wrapText="1"/>
      <protection locked="0"/>
    </xf>
    <xf numFmtId="3" fontId="22" fillId="0" borderId="8" xfId="0" applyNumberFormat="1" applyFont="1" applyBorder="1" applyAlignment="1" applyProtection="1">
      <alignment horizontal="justify" vertical="center" wrapText="1"/>
      <protection locked="0"/>
    </xf>
    <xf numFmtId="3" fontId="22" fillId="0" borderId="5" xfId="0" applyNumberFormat="1" applyFont="1" applyBorder="1" applyAlignment="1" applyProtection="1">
      <alignment horizontal="justify" vertical="center" wrapText="1"/>
      <protection locked="0"/>
    </xf>
    <xf numFmtId="3" fontId="22" fillId="0" borderId="27" xfId="0" applyNumberFormat="1" applyFont="1" applyBorder="1" applyAlignment="1" applyProtection="1">
      <alignment horizontal="justify" vertical="center" wrapText="1"/>
      <protection locked="0"/>
    </xf>
    <xf numFmtId="0" fontId="21" fillId="5" borderId="3" xfId="0" applyFont="1" applyFill="1" applyBorder="1" applyAlignment="1" applyProtection="1">
      <alignment horizontal="center" vertical="center"/>
    </xf>
    <xf numFmtId="0" fontId="21" fillId="5" borderId="14" xfId="0" applyFont="1" applyFill="1" applyBorder="1" applyAlignment="1" applyProtection="1">
      <alignment horizontal="center" vertical="center"/>
    </xf>
    <xf numFmtId="49" fontId="22" fillId="0" borderId="8" xfId="0" applyNumberFormat="1" applyFont="1" applyFill="1" applyBorder="1" applyAlignment="1" applyProtection="1">
      <alignment horizontal="justify" vertical="center" wrapText="1"/>
      <protection locked="0"/>
    </xf>
    <xf numFmtId="49" fontId="22" fillId="0" borderId="26" xfId="0" applyNumberFormat="1" applyFont="1" applyFill="1" applyBorder="1" applyAlignment="1" applyProtection="1">
      <alignment horizontal="justify" vertical="center" wrapText="1"/>
      <protection locked="0"/>
    </xf>
    <xf numFmtId="49" fontId="22" fillId="0" borderId="5" xfId="0" applyNumberFormat="1" applyFont="1" applyFill="1" applyBorder="1" applyAlignment="1" applyProtection="1">
      <alignment horizontal="justify" vertical="center" wrapText="1"/>
      <protection locked="0"/>
    </xf>
    <xf numFmtId="49" fontId="22" fillId="0" borderId="27" xfId="0" applyNumberFormat="1" applyFont="1" applyFill="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0033CC"/>
      <color rgb="FF7900A4"/>
      <color rgb="FF006600"/>
      <color rgb="FFC31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4 2019_FORM'!$D$17:$D$27</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'E010 IND 4 2019_FORM'!$E$17:$E$27</c:f>
              <c:numCache>
                <c:formatCode>#,##0.0</c:formatCode>
                <c:ptCount val="11"/>
                <c:pt idx="0">
                  <c:v>95.5</c:v>
                </c:pt>
                <c:pt idx="1">
                  <c:v>99</c:v>
                </c:pt>
                <c:pt idx="2">
                  <c:v>97.2</c:v>
                </c:pt>
                <c:pt idx="3">
                  <c:v>100</c:v>
                </c:pt>
                <c:pt idx="4">
                  <c:v>99.1</c:v>
                </c:pt>
                <c:pt idx="5">
                  <c:v>99.1</c:v>
                </c:pt>
                <c:pt idx="6">
                  <c:v>97.5</c:v>
                </c:pt>
                <c:pt idx="7">
                  <c:v>97.5</c:v>
                </c:pt>
                <c:pt idx="8">
                  <c:v>98.3</c:v>
                </c:pt>
                <c:pt idx="9">
                  <c:v>99.2</c:v>
                </c:pt>
                <c:pt idx="10">
                  <c:v>99.2</c:v>
                </c:pt>
              </c:numCache>
            </c:numRef>
          </c:val>
        </c:ser>
        <c:dLbls>
          <c:showLegendKey val="0"/>
          <c:showVal val="0"/>
          <c:showCatName val="0"/>
          <c:showSerName val="0"/>
          <c:showPercent val="0"/>
          <c:showBubbleSize val="0"/>
        </c:dLbls>
        <c:gapWidth val="219"/>
        <c:overlap val="-27"/>
        <c:axId val="71697152"/>
        <c:axId val="71698688"/>
      </c:barChart>
      <c:catAx>
        <c:axId val="7169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1698688"/>
        <c:crosses val="autoZero"/>
        <c:auto val="1"/>
        <c:lblAlgn val="ctr"/>
        <c:lblOffset val="100"/>
        <c:noMultiLvlLbl val="0"/>
      </c:catAx>
      <c:valAx>
        <c:axId val="71698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1697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6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6 2019_FORM'!$E$17:$E$25</c:f>
              <c:numCache>
                <c:formatCode>#,##0.0</c:formatCode>
                <c:ptCount val="9"/>
                <c:pt idx="0">
                  <c:v>96.3</c:v>
                </c:pt>
                <c:pt idx="1">
                  <c:v>95.1</c:v>
                </c:pt>
                <c:pt idx="2">
                  <c:v>97.2</c:v>
                </c:pt>
                <c:pt idx="3">
                  <c:v>98</c:v>
                </c:pt>
                <c:pt idx="4">
                  <c:v>96.7</c:v>
                </c:pt>
                <c:pt idx="5">
                  <c:v>100</c:v>
                </c:pt>
                <c:pt idx="6">
                  <c:v>98.9</c:v>
                </c:pt>
                <c:pt idx="7">
                  <c:v>99.9</c:v>
                </c:pt>
                <c:pt idx="8">
                  <c:v>92</c:v>
                </c:pt>
              </c:numCache>
            </c:numRef>
          </c:val>
        </c:ser>
        <c:dLbls>
          <c:showLegendKey val="0"/>
          <c:showVal val="0"/>
          <c:showCatName val="0"/>
          <c:showSerName val="0"/>
          <c:showPercent val="0"/>
          <c:showBubbleSize val="0"/>
        </c:dLbls>
        <c:gapWidth val="219"/>
        <c:overlap val="-27"/>
        <c:axId val="80078720"/>
        <c:axId val="80080256"/>
      </c:barChart>
      <c:catAx>
        <c:axId val="8007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080256"/>
        <c:crosses val="autoZero"/>
        <c:auto val="1"/>
        <c:lblAlgn val="ctr"/>
        <c:lblOffset val="100"/>
        <c:noMultiLvlLbl val="0"/>
      </c:catAx>
      <c:valAx>
        <c:axId val="80080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0078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6 2019_FORM'!$F$17:$F$25</c:f>
              <c:numCache>
                <c:formatCode>#,##0</c:formatCode>
                <c:ptCount val="9"/>
                <c:pt idx="0">
                  <c:v>2656</c:v>
                </c:pt>
                <c:pt idx="1">
                  <c:v>3524</c:v>
                </c:pt>
                <c:pt idx="2">
                  <c:v>4200</c:v>
                </c:pt>
                <c:pt idx="3">
                  <c:v>3849</c:v>
                </c:pt>
                <c:pt idx="4">
                  <c:v>3294</c:v>
                </c:pt>
                <c:pt idx="5">
                  <c:v>5249</c:v>
                </c:pt>
                <c:pt idx="6">
                  <c:v>2636</c:v>
                </c:pt>
                <c:pt idx="7">
                  <c:v>3406</c:v>
                </c:pt>
                <c:pt idx="8">
                  <c:v>3611</c:v>
                </c:pt>
              </c:numCache>
            </c:numRef>
          </c:val>
        </c:ser>
        <c:dLbls>
          <c:showLegendKey val="0"/>
          <c:showVal val="0"/>
          <c:showCatName val="0"/>
          <c:showSerName val="0"/>
          <c:showPercent val="0"/>
          <c:showBubbleSize val="0"/>
        </c:dLbls>
        <c:gapWidth val="219"/>
        <c:overlap val="-27"/>
        <c:axId val="84249216"/>
        <c:axId val="84251008"/>
      </c:barChart>
      <c:catAx>
        <c:axId val="84249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51008"/>
        <c:crosses val="autoZero"/>
        <c:auto val="1"/>
        <c:lblAlgn val="ctr"/>
        <c:lblOffset val="100"/>
        <c:noMultiLvlLbl val="0"/>
      </c:catAx>
      <c:valAx>
        <c:axId val="8425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49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6 2019_FORM'!$G$17:$G$25</c:f>
              <c:numCache>
                <c:formatCode>#,##0</c:formatCode>
                <c:ptCount val="9"/>
                <c:pt idx="0">
                  <c:v>2759</c:v>
                </c:pt>
                <c:pt idx="1">
                  <c:v>3706</c:v>
                </c:pt>
                <c:pt idx="2">
                  <c:v>4321</c:v>
                </c:pt>
                <c:pt idx="3">
                  <c:v>3928</c:v>
                </c:pt>
                <c:pt idx="4">
                  <c:v>3405</c:v>
                </c:pt>
                <c:pt idx="5">
                  <c:v>5249</c:v>
                </c:pt>
                <c:pt idx="6">
                  <c:v>2664</c:v>
                </c:pt>
                <c:pt idx="7">
                  <c:v>3410</c:v>
                </c:pt>
                <c:pt idx="8">
                  <c:v>3923</c:v>
                </c:pt>
              </c:numCache>
            </c:numRef>
          </c:val>
        </c:ser>
        <c:dLbls>
          <c:showLegendKey val="0"/>
          <c:showVal val="0"/>
          <c:showCatName val="0"/>
          <c:showSerName val="0"/>
          <c:showPercent val="0"/>
          <c:showBubbleSize val="0"/>
        </c:dLbls>
        <c:gapWidth val="219"/>
        <c:overlap val="-27"/>
        <c:axId val="84270464"/>
        <c:axId val="84284544"/>
      </c:barChart>
      <c:catAx>
        <c:axId val="84270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84544"/>
        <c:crosses val="autoZero"/>
        <c:auto val="1"/>
        <c:lblAlgn val="ctr"/>
        <c:lblOffset val="100"/>
        <c:noMultiLvlLbl val="0"/>
      </c:catAx>
      <c:valAx>
        <c:axId val="84284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7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7 2019_FORM'!$D$16:$D$19</c:f>
              <c:strCache>
                <c:ptCount val="4"/>
                <c:pt idx="0">
                  <c:v>2016</c:v>
                </c:pt>
                <c:pt idx="1">
                  <c:v>2017</c:v>
                </c:pt>
                <c:pt idx="2">
                  <c:v>2018</c:v>
                </c:pt>
                <c:pt idx="3">
                  <c:v>2019</c:v>
                </c:pt>
              </c:strCache>
            </c:strRef>
          </c:cat>
          <c:val>
            <c:numRef>
              <c:f>'E010 IND 7 2019_FORM'!$E$16:$E$19</c:f>
              <c:numCache>
                <c:formatCode>#,##0.0</c:formatCode>
                <c:ptCount val="4"/>
                <c:pt idx="0">
                  <c:v>100</c:v>
                </c:pt>
                <c:pt idx="1">
                  <c:v>100</c:v>
                </c:pt>
                <c:pt idx="2">
                  <c:v>95.8</c:v>
                </c:pt>
                <c:pt idx="3">
                  <c:v>91.7</c:v>
                </c:pt>
              </c:numCache>
            </c:numRef>
          </c:val>
        </c:ser>
        <c:dLbls>
          <c:showLegendKey val="0"/>
          <c:showVal val="0"/>
          <c:showCatName val="0"/>
          <c:showSerName val="0"/>
          <c:showPercent val="0"/>
          <c:showBubbleSize val="0"/>
        </c:dLbls>
        <c:gapWidth val="219"/>
        <c:overlap val="-27"/>
        <c:axId val="91563520"/>
        <c:axId val="91565056"/>
      </c:barChart>
      <c:catAx>
        <c:axId val="915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565056"/>
        <c:crosses val="autoZero"/>
        <c:auto val="1"/>
        <c:lblAlgn val="ctr"/>
        <c:lblOffset val="100"/>
        <c:noMultiLvlLbl val="0"/>
      </c:catAx>
      <c:valAx>
        <c:axId val="91565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56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7 2019_FORM'!$D$16:$D$19</c:f>
              <c:strCache>
                <c:ptCount val="4"/>
                <c:pt idx="0">
                  <c:v>2016</c:v>
                </c:pt>
                <c:pt idx="1">
                  <c:v>2017</c:v>
                </c:pt>
                <c:pt idx="2">
                  <c:v>2018</c:v>
                </c:pt>
                <c:pt idx="3">
                  <c:v>2019</c:v>
                </c:pt>
              </c:strCache>
            </c:strRef>
          </c:cat>
          <c:val>
            <c:numRef>
              <c:f>'E010 IND 7 2019_FORM'!$F$16:$F$19</c:f>
              <c:numCache>
                <c:formatCode>#,##0</c:formatCode>
                <c:ptCount val="4"/>
                <c:pt idx="0">
                  <c:v>23</c:v>
                </c:pt>
                <c:pt idx="1">
                  <c:v>24</c:v>
                </c:pt>
                <c:pt idx="2">
                  <c:v>23</c:v>
                </c:pt>
                <c:pt idx="3">
                  <c:v>22</c:v>
                </c:pt>
              </c:numCache>
            </c:numRef>
          </c:val>
        </c:ser>
        <c:dLbls>
          <c:showLegendKey val="0"/>
          <c:showVal val="0"/>
          <c:showCatName val="0"/>
          <c:showSerName val="0"/>
          <c:showPercent val="0"/>
          <c:showBubbleSize val="0"/>
        </c:dLbls>
        <c:gapWidth val="219"/>
        <c:overlap val="-27"/>
        <c:axId val="91576576"/>
        <c:axId val="91602944"/>
      </c:barChart>
      <c:catAx>
        <c:axId val="91576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1602944"/>
        <c:crosses val="autoZero"/>
        <c:auto val="1"/>
        <c:lblAlgn val="ctr"/>
        <c:lblOffset val="100"/>
        <c:noMultiLvlLbl val="0"/>
      </c:catAx>
      <c:valAx>
        <c:axId val="91602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157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7 2019_FORM'!$D$16:$D$19</c:f>
              <c:strCache>
                <c:ptCount val="4"/>
                <c:pt idx="0">
                  <c:v>2016</c:v>
                </c:pt>
                <c:pt idx="1">
                  <c:v>2017</c:v>
                </c:pt>
                <c:pt idx="2">
                  <c:v>2018</c:v>
                </c:pt>
                <c:pt idx="3">
                  <c:v>2019</c:v>
                </c:pt>
              </c:strCache>
            </c:strRef>
          </c:cat>
          <c:val>
            <c:numRef>
              <c:f>'E010 IND 7 2019_FORM'!$G$16:$G$19</c:f>
              <c:numCache>
                <c:formatCode>#,##0</c:formatCode>
                <c:ptCount val="4"/>
                <c:pt idx="0">
                  <c:v>23</c:v>
                </c:pt>
                <c:pt idx="1">
                  <c:v>24</c:v>
                </c:pt>
                <c:pt idx="2">
                  <c:v>24</c:v>
                </c:pt>
                <c:pt idx="3">
                  <c:v>24</c:v>
                </c:pt>
              </c:numCache>
            </c:numRef>
          </c:val>
        </c:ser>
        <c:dLbls>
          <c:showLegendKey val="0"/>
          <c:showVal val="0"/>
          <c:showCatName val="0"/>
          <c:showSerName val="0"/>
          <c:showPercent val="0"/>
          <c:showBubbleSize val="0"/>
        </c:dLbls>
        <c:gapWidth val="219"/>
        <c:overlap val="-27"/>
        <c:axId val="91614208"/>
        <c:axId val="93209344"/>
      </c:barChart>
      <c:catAx>
        <c:axId val="91614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3209344"/>
        <c:crosses val="autoZero"/>
        <c:auto val="1"/>
        <c:lblAlgn val="ctr"/>
        <c:lblOffset val="100"/>
        <c:noMultiLvlLbl val="0"/>
      </c:catAx>
      <c:valAx>
        <c:axId val="9320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614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8 2019_FORM'!$D$17:$D$20</c:f>
              <c:strCache>
                <c:ptCount val="4"/>
                <c:pt idx="0">
                  <c:v>2016</c:v>
                </c:pt>
                <c:pt idx="1">
                  <c:v>2017</c:v>
                </c:pt>
                <c:pt idx="2">
                  <c:v>2018</c:v>
                </c:pt>
                <c:pt idx="3">
                  <c:v>2019</c:v>
                </c:pt>
              </c:strCache>
            </c:strRef>
          </c:cat>
          <c:val>
            <c:numRef>
              <c:f>'E010 IND 8 2019_FORM'!$E$17:$E$20</c:f>
              <c:numCache>
                <c:formatCode>#,##0.0</c:formatCode>
                <c:ptCount val="4"/>
                <c:pt idx="0">
                  <c:v>100</c:v>
                </c:pt>
                <c:pt idx="1">
                  <c:v>100</c:v>
                </c:pt>
                <c:pt idx="2">
                  <c:v>100</c:v>
                </c:pt>
                <c:pt idx="3">
                  <c:v>100</c:v>
                </c:pt>
              </c:numCache>
            </c:numRef>
          </c:val>
        </c:ser>
        <c:dLbls>
          <c:showLegendKey val="0"/>
          <c:showVal val="0"/>
          <c:showCatName val="0"/>
          <c:showSerName val="0"/>
          <c:showPercent val="0"/>
          <c:showBubbleSize val="0"/>
        </c:dLbls>
        <c:gapWidth val="219"/>
        <c:overlap val="-27"/>
        <c:axId val="93238016"/>
        <c:axId val="93239552"/>
      </c:barChart>
      <c:catAx>
        <c:axId val="9323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3239552"/>
        <c:crosses val="autoZero"/>
        <c:auto val="1"/>
        <c:lblAlgn val="ctr"/>
        <c:lblOffset val="100"/>
        <c:noMultiLvlLbl val="0"/>
      </c:catAx>
      <c:valAx>
        <c:axId val="93239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3238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8 2019_FORM'!$D$17:$D$20</c:f>
              <c:strCache>
                <c:ptCount val="4"/>
                <c:pt idx="0">
                  <c:v>2016</c:v>
                </c:pt>
                <c:pt idx="1">
                  <c:v>2017</c:v>
                </c:pt>
                <c:pt idx="2">
                  <c:v>2018</c:v>
                </c:pt>
                <c:pt idx="3">
                  <c:v>2019</c:v>
                </c:pt>
              </c:strCache>
            </c:strRef>
          </c:cat>
          <c:val>
            <c:numRef>
              <c:f>'E010 IND 8 2019_FORM'!$F$17:$F$20</c:f>
              <c:numCache>
                <c:formatCode>#,##0</c:formatCode>
                <c:ptCount val="4"/>
                <c:pt idx="0">
                  <c:v>2</c:v>
                </c:pt>
                <c:pt idx="1">
                  <c:v>1</c:v>
                </c:pt>
                <c:pt idx="2">
                  <c:v>1</c:v>
                </c:pt>
                <c:pt idx="3">
                  <c:v>1</c:v>
                </c:pt>
              </c:numCache>
            </c:numRef>
          </c:val>
        </c:ser>
        <c:dLbls>
          <c:showLegendKey val="0"/>
          <c:showVal val="0"/>
          <c:showCatName val="0"/>
          <c:showSerName val="0"/>
          <c:showPercent val="0"/>
          <c:showBubbleSize val="0"/>
        </c:dLbls>
        <c:gapWidth val="219"/>
        <c:overlap val="-27"/>
        <c:axId val="92952064"/>
        <c:axId val="92953600"/>
      </c:barChart>
      <c:catAx>
        <c:axId val="92952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53600"/>
        <c:crosses val="autoZero"/>
        <c:auto val="1"/>
        <c:lblAlgn val="ctr"/>
        <c:lblOffset val="100"/>
        <c:noMultiLvlLbl val="0"/>
      </c:catAx>
      <c:valAx>
        <c:axId val="92953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5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8 2019_FORM'!$D$17:$D$20</c:f>
              <c:strCache>
                <c:ptCount val="4"/>
                <c:pt idx="0">
                  <c:v>2016</c:v>
                </c:pt>
                <c:pt idx="1">
                  <c:v>2017</c:v>
                </c:pt>
                <c:pt idx="2">
                  <c:v>2018</c:v>
                </c:pt>
                <c:pt idx="3">
                  <c:v>2019</c:v>
                </c:pt>
              </c:strCache>
            </c:strRef>
          </c:cat>
          <c:val>
            <c:numRef>
              <c:f>'E010 IND 8 2019_FORM'!$G$17:$G$20</c:f>
              <c:numCache>
                <c:formatCode>#,##0</c:formatCode>
                <c:ptCount val="4"/>
                <c:pt idx="0">
                  <c:v>2</c:v>
                </c:pt>
                <c:pt idx="1">
                  <c:v>1</c:v>
                </c:pt>
                <c:pt idx="2">
                  <c:v>1</c:v>
                </c:pt>
                <c:pt idx="3">
                  <c:v>1</c:v>
                </c:pt>
              </c:numCache>
            </c:numRef>
          </c:val>
        </c:ser>
        <c:dLbls>
          <c:showLegendKey val="0"/>
          <c:showVal val="0"/>
          <c:showCatName val="0"/>
          <c:showSerName val="0"/>
          <c:showPercent val="0"/>
          <c:showBubbleSize val="0"/>
        </c:dLbls>
        <c:gapWidth val="219"/>
        <c:overlap val="-27"/>
        <c:axId val="92973312"/>
        <c:axId val="92975104"/>
      </c:barChart>
      <c:catAx>
        <c:axId val="929733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75104"/>
        <c:crosses val="autoZero"/>
        <c:auto val="1"/>
        <c:lblAlgn val="ctr"/>
        <c:lblOffset val="100"/>
        <c:noMultiLvlLbl val="0"/>
      </c:catAx>
      <c:valAx>
        <c:axId val="92975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73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9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9 2019_FORM'!$E$17:$E$25</c:f>
              <c:numCache>
                <c:formatCode>#,##0.0</c:formatCode>
                <c:ptCount val="9"/>
                <c:pt idx="0">
                  <c:v>105</c:v>
                </c:pt>
                <c:pt idx="1">
                  <c:v>120</c:v>
                </c:pt>
                <c:pt idx="2">
                  <c:v>121.4</c:v>
                </c:pt>
                <c:pt idx="3">
                  <c:v>79.7</c:v>
                </c:pt>
                <c:pt idx="4">
                  <c:v>78.8</c:v>
                </c:pt>
                <c:pt idx="5">
                  <c:v>118.9</c:v>
                </c:pt>
                <c:pt idx="6">
                  <c:v>106.7</c:v>
                </c:pt>
                <c:pt idx="7">
                  <c:v>100</c:v>
                </c:pt>
                <c:pt idx="8">
                  <c:v>98.2</c:v>
                </c:pt>
              </c:numCache>
            </c:numRef>
          </c:val>
        </c:ser>
        <c:dLbls>
          <c:showLegendKey val="0"/>
          <c:showVal val="0"/>
          <c:showCatName val="0"/>
          <c:showSerName val="0"/>
          <c:showPercent val="0"/>
          <c:showBubbleSize val="0"/>
        </c:dLbls>
        <c:gapWidth val="219"/>
        <c:overlap val="-27"/>
        <c:axId val="90099712"/>
        <c:axId val="90101248"/>
      </c:barChart>
      <c:catAx>
        <c:axId val="9009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101248"/>
        <c:crosses val="autoZero"/>
        <c:auto val="1"/>
        <c:lblAlgn val="ctr"/>
        <c:lblOffset val="100"/>
        <c:noMultiLvlLbl val="0"/>
      </c:catAx>
      <c:valAx>
        <c:axId val="90101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099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2019_FORM'!$D$17:$D$27</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'E010 IND 4 2019_FORM'!$F$17:$F$27</c:f>
              <c:numCache>
                <c:formatCode>#,##0</c:formatCode>
                <c:ptCount val="11"/>
                <c:pt idx="0">
                  <c:v>105</c:v>
                </c:pt>
                <c:pt idx="1">
                  <c:v>100</c:v>
                </c:pt>
                <c:pt idx="2">
                  <c:v>105</c:v>
                </c:pt>
                <c:pt idx="3">
                  <c:v>112</c:v>
                </c:pt>
                <c:pt idx="4">
                  <c:v>107</c:v>
                </c:pt>
                <c:pt idx="5">
                  <c:v>111</c:v>
                </c:pt>
                <c:pt idx="6">
                  <c:v>116</c:v>
                </c:pt>
                <c:pt idx="7">
                  <c:v>116</c:v>
                </c:pt>
                <c:pt idx="8">
                  <c:v>118</c:v>
                </c:pt>
                <c:pt idx="9">
                  <c:v>129</c:v>
                </c:pt>
                <c:pt idx="10">
                  <c:v>123</c:v>
                </c:pt>
              </c:numCache>
            </c:numRef>
          </c:val>
        </c:ser>
        <c:dLbls>
          <c:showLegendKey val="0"/>
          <c:showVal val="0"/>
          <c:showCatName val="0"/>
          <c:showSerName val="0"/>
          <c:showPercent val="0"/>
          <c:showBubbleSize val="0"/>
        </c:dLbls>
        <c:gapWidth val="219"/>
        <c:overlap val="-27"/>
        <c:axId val="71726592"/>
        <c:axId val="71728128"/>
      </c:barChart>
      <c:catAx>
        <c:axId val="71726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728128"/>
        <c:crosses val="autoZero"/>
        <c:auto val="1"/>
        <c:lblAlgn val="ctr"/>
        <c:lblOffset val="100"/>
        <c:noMultiLvlLbl val="0"/>
      </c:catAx>
      <c:valAx>
        <c:axId val="71728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72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9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9 2019_FORM'!$F$17:$F$25</c:f>
              <c:numCache>
                <c:formatCode>#,##0</c:formatCode>
                <c:ptCount val="9"/>
                <c:pt idx="0">
                  <c:v>63</c:v>
                </c:pt>
                <c:pt idx="1">
                  <c:v>72</c:v>
                </c:pt>
                <c:pt idx="2">
                  <c:v>85</c:v>
                </c:pt>
                <c:pt idx="3">
                  <c:v>51</c:v>
                </c:pt>
                <c:pt idx="4">
                  <c:v>52</c:v>
                </c:pt>
                <c:pt idx="5">
                  <c:v>44</c:v>
                </c:pt>
                <c:pt idx="6">
                  <c:v>48</c:v>
                </c:pt>
                <c:pt idx="7">
                  <c:v>39</c:v>
                </c:pt>
                <c:pt idx="8">
                  <c:v>55</c:v>
                </c:pt>
              </c:numCache>
            </c:numRef>
          </c:val>
        </c:ser>
        <c:dLbls>
          <c:showLegendKey val="0"/>
          <c:showVal val="0"/>
          <c:showCatName val="0"/>
          <c:showSerName val="0"/>
          <c:showPercent val="0"/>
          <c:showBubbleSize val="0"/>
        </c:dLbls>
        <c:gapWidth val="219"/>
        <c:overlap val="-27"/>
        <c:axId val="90002176"/>
        <c:axId val="90003712"/>
      </c:barChart>
      <c:catAx>
        <c:axId val="90002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03712"/>
        <c:crosses val="autoZero"/>
        <c:auto val="1"/>
        <c:lblAlgn val="ctr"/>
        <c:lblOffset val="100"/>
        <c:noMultiLvlLbl val="0"/>
      </c:catAx>
      <c:valAx>
        <c:axId val="9000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02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9 2019_FORM'!$D$17:$D$25</c:f>
              <c:strCache>
                <c:ptCount val="9"/>
                <c:pt idx="0">
                  <c:v>2011</c:v>
                </c:pt>
                <c:pt idx="1">
                  <c:v>2012</c:v>
                </c:pt>
                <c:pt idx="2">
                  <c:v>2013</c:v>
                </c:pt>
                <c:pt idx="3">
                  <c:v>2014</c:v>
                </c:pt>
                <c:pt idx="4">
                  <c:v>2015</c:v>
                </c:pt>
                <c:pt idx="5">
                  <c:v>2016</c:v>
                </c:pt>
                <c:pt idx="6">
                  <c:v>2017</c:v>
                </c:pt>
                <c:pt idx="7">
                  <c:v>2018</c:v>
                </c:pt>
                <c:pt idx="8">
                  <c:v>2019</c:v>
                </c:pt>
              </c:strCache>
            </c:strRef>
          </c:cat>
          <c:val>
            <c:numRef>
              <c:f>'E010 IND 9 2019_FORM'!$G$17:$G$25</c:f>
              <c:numCache>
                <c:formatCode>#,##0</c:formatCode>
                <c:ptCount val="9"/>
                <c:pt idx="0">
                  <c:v>60</c:v>
                </c:pt>
                <c:pt idx="1">
                  <c:v>60</c:v>
                </c:pt>
                <c:pt idx="2">
                  <c:v>70</c:v>
                </c:pt>
                <c:pt idx="3">
                  <c:v>64</c:v>
                </c:pt>
                <c:pt idx="4">
                  <c:v>66</c:v>
                </c:pt>
                <c:pt idx="5">
                  <c:v>37</c:v>
                </c:pt>
                <c:pt idx="6">
                  <c:v>45</c:v>
                </c:pt>
                <c:pt idx="7">
                  <c:v>39</c:v>
                </c:pt>
                <c:pt idx="8">
                  <c:v>56</c:v>
                </c:pt>
              </c:numCache>
            </c:numRef>
          </c:val>
        </c:ser>
        <c:dLbls>
          <c:showLegendKey val="0"/>
          <c:showVal val="0"/>
          <c:showCatName val="0"/>
          <c:showSerName val="0"/>
          <c:showPercent val="0"/>
          <c:showBubbleSize val="0"/>
        </c:dLbls>
        <c:gapWidth val="219"/>
        <c:overlap val="-27"/>
        <c:axId val="90023424"/>
        <c:axId val="90024960"/>
      </c:barChart>
      <c:catAx>
        <c:axId val="90023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24960"/>
        <c:crosses val="autoZero"/>
        <c:auto val="1"/>
        <c:lblAlgn val="ctr"/>
        <c:lblOffset val="100"/>
        <c:noMultiLvlLbl val="0"/>
      </c:catAx>
      <c:valAx>
        <c:axId val="90024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02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10 2019_FORM'!$D$17:$D$20</c:f>
              <c:strCache>
                <c:ptCount val="4"/>
                <c:pt idx="0">
                  <c:v>2016</c:v>
                </c:pt>
                <c:pt idx="1">
                  <c:v>2017</c:v>
                </c:pt>
                <c:pt idx="2">
                  <c:v>2018</c:v>
                </c:pt>
                <c:pt idx="3">
                  <c:v>2019</c:v>
                </c:pt>
              </c:strCache>
            </c:strRef>
          </c:cat>
          <c:val>
            <c:numRef>
              <c:f>'E010 IND 10 2019_FORM'!$E$17:$E$20</c:f>
              <c:numCache>
                <c:formatCode>#,##0.0</c:formatCode>
                <c:ptCount val="4"/>
                <c:pt idx="0">
                  <c:v>62</c:v>
                </c:pt>
                <c:pt idx="1">
                  <c:v>38.6</c:v>
                </c:pt>
                <c:pt idx="2">
                  <c:v>45.5</c:v>
                </c:pt>
                <c:pt idx="3">
                  <c:v>40.799999999999997</c:v>
                </c:pt>
              </c:numCache>
            </c:numRef>
          </c:val>
        </c:ser>
        <c:dLbls>
          <c:showLegendKey val="0"/>
          <c:showVal val="0"/>
          <c:showCatName val="0"/>
          <c:showSerName val="0"/>
          <c:showPercent val="0"/>
          <c:showBubbleSize val="0"/>
        </c:dLbls>
        <c:gapWidth val="219"/>
        <c:overlap val="-27"/>
        <c:axId val="42867712"/>
        <c:axId val="42889984"/>
      </c:barChart>
      <c:catAx>
        <c:axId val="4286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2889984"/>
        <c:crosses val="autoZero"/>
        <c:auto val="1"/>
        <c:lblAlgn val="ctr"/>
        <c:lblOffset val="100"/>
        <c:noMultiLvlLbl val="0"/>
      </c:catAx>
      <c:valAx>
        <c:axId val="42889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286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10 2019_FORM'!$D$17:$D$20</c:f>
              <c:strCache>
                <c:ptCount val="4"/>
                <c:pt idx="0">
                  <c:v>2016</c:v>
                </c:pt>
                <c:pt idx="1">
                  <c:v>2017</c:v>
                </c:pt>
                <c:pt idx="2">
                  <c:v>2018</c:v>
                </c:pt>
                <c:pt idx="3">
                  <c:v>2019</c:v>
                </c:pt>
              </c:strCache>
            </c:strRef>
          </c:cat>
          <c:val>
            <c:numRef>
              <c:f>'E010 IND 10 2019_FORM'!$F$17:$F$20</c:f>
              <c:numCache>
                <c:formatCode>#,##0</c:formatCode>
                <c:ptCount val="4"/>
                <c:pt idx="0">
                  <c:v>3257</c:v>
                </c:pt>
                <c:pt idx="1">
                  <c:v>1029</c:v>
                </c:pt>
                <c:pt idx="2">
                  <c:v>1552</c:v>
                </c:pt>
                <c:pt idx="3">
                  <c:v>1600</c:v>
                </c:pt>
              </c:numCache>
            </c:numRef>
          </c:val>
        </c:ser>
        <c:dLbls>
          <c:showLegendKey val="0"/>
          <c:showVal val="0"/>
          <c:showCatName val="0"/>
          <c:showSerName val="0"/>
          <c:showPercent val="0"/>
          <c:showBubbleSize val="0"/>
        </c:dLbls>
        <c:gapWidth val="219"/>
        <c:overlap val="-27"/>
        <c:axId val="92987392"/>
        <c:axId val="92988928"/>
      </c:barChart>
      <c:catAx>
        <c:axId val="92987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88928"/>
        <c:crosses val="autoZero"/>
        <c:auto val="1"/>
        <c:lblAlgn val="ctr"/>
        <c:lblOffset val="100"/>
        <c:noMultiLvlLbl val="0"/>
      </c:catAx>
      <c:valAx>
        <c:axId val="92988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987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10 2019_FORM'!$D$17:$D$20</c:f>
              <c:strCache>
                <c:ptCount val="4"/>
                <c:pt idx="0">
                  <c:v>2016</c:v>
                </c:pt>
                <c:pt idx="1">
                  <c:v>2017</c:v>
                </c:pt>
                <c:pt idx="2">
                  <c:v>2018</c:v>
                </c:pt>
                <c:pt idx="3">
                  <c:v>2019</c:v>
                </c:pt>
              </c:strCache>
            </c:strRef>
          </c:cat>
          <c:val>
            <c:numRef>
              <c:f>'E010 IND 10 2019_FORM'!$G$17:$G$20</c:f>
              <c:numCache>
                <c:formatCode>#,##0</c:formatCode>
                <c:ptCount val="4"/>
                <c:pt idx="0">
                  <c:v>5249</c:v>
                </c:pt>
                <c:pt idx="1">
                  <c:v>2664</c:v>
                </c:pt>
                <c:pt idx="2">
                  <c:v>3410</c:v>
                </c:pt>
                <c:pt idx="3">
                  <c:v>3923</c:v>
                </c:pt>
              </c:numCache>
            </c:numRef>
          </c:val>
        </c:ser>
        <c:dLbls>
          <c:showLegendKey val="0"/>
          <c:showVal val="0"/>
          <c:showCatName val="0"/>
          <c:showSerName val="0"/>
          <c:showPercent val="0"/>
          <c:showBubbleSize val="0"/>
        </c:dLbls>
        <c:gapWidth val="219"/>
        <c:overlap val="-27"/>
        <c:axId val="90206976"/>
        <c:axId val="90208512"/>
      </c:barChart>
      <c:catAx>
        <c:axId val="902069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208512"/>
        <c:crosses val="autoZero"/>
        <c:auto val="1"/>
        <c:lblAlgn val="ctr"/>
        <c:lblOffset val="100"/>
        <c:noMultiLvlLbl val="0"/>
      </c:catAx>
      <c:valAx>
        <c:axId val="90208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20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11 2019_FORM'!$D$17:$D$24</c:f>
              <c:strCache>
                <c:ptCount val="8"/>
                <c:pt idx="0">
                  <c:v>2012</c:v>
                </c:pt>
                <c:pt idx="1">
                  <c:v>2013</c:v>
                </c:pt>
                <c:pt idx="2">
                  <c:v>2014</c:v>
                </c:pt>
                <c:pt idx="3">
                  <c:v>2015</c:v>
                </c:pt>
                <c:pt idx="4">
                  <c:v>2016</c:v>
                </c:pt>
                <c:pt idx="5">
                  <c:v>2017</c:v>
                </c:pt>
                <c:pt idx="6">
                  <c:v>2018</c:v>
                </c:pt>
                <c:pt idx="7">
                  <c:v>2019</c:v>
                </c:pt>
              </c:strCache>
            </c:strRef>
          </c:cat>
          <c:val>
            <c:numRef>
              <c:f>'E010 IND 11 2019_FORM'!$E$17:$E$24</c:f>
              <c:numCache>
                <c:formatCode>#,##0.0</c:formatCode>
                <c:ptCount val="8"/>
                <c:pt idx="0">
                  <c:v>9.1</c:v>
                </c:pt>
                <c:pt idx="1">
                  <c:v>9.6</c:v>
                </c:pt>
                <c:pt idx="2">
                  <c:v>9.5</c:v>
                </c:pt>
                <c:pt idx="3">
                  <c:v>9.4</c:v>
                </c:pt>
                <c:pt idx="4">
                  <c:v>9.6</c:v>
                </c:pt>
                <c:pt idx="5">
                  <c:v>9.6999999999999993</c:v>
                </c:pt>
                <c:pt idx="6">
                  <c:v>9.6999999999999993</c:v>
                </c:pt>
                <c:pt idx="7">
                  <c:v>9.6999999999999993</c:v>
                </c:pt>
              </c:numCache>
            </c:numRef>
          </c:val>
        </c:ser>
        <c:dLbls>
          <c:showLegendKey val="0"/>
          <c:showVal val="0"/>
          <c:showCatName val="0"/>
          <c:showSerName val="0"/>
          <c:showPercent val="0"/>
          <c:showBubbleSize val="0"/>
        </c:dLbls>
        <c:gapWidth val="219"/>
        <c:overlap val="-27"/>
        <c:axId val="94730496"/>
        <c:axId val="94736384"/>
      </c:barChart>
      <c:catAx>
        <c:axId val="947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736384"/>
        <c:crosses val="autoZero"/>
        <c:auto val="1"/>
        <c:lblAlgn val="ctr"/>
        <c:lblOffset val="100"/>
        <c:noMultiLvlLbl val="0"/>
      </c:catAx>
      <c:valAx>
        <c:axId val="94736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730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11 2019_FORM'!$D$17:$D$24</c:f>
              <c:strCache>
                <c:ptCount val="8"/>
                <c:pt idx="0">
                  <c:v>2012</c:v>
                </c:pt>
                <c:pt idx="1">
                  <c:v>2013</c:v>
                </c:pt>
                <c:pt idx="2">
                  <c:v>2014</c:v>
                </c:pt>
                <c:pt idx="3">
                  <c:v>2015</c:v>
                </c:pt>
                <c:pt idx="4">
                  <c:v>2016</c:v>
                </c:pt>
                <c:pt idx="5">
                  <c:v>2017</c:v>
                </c:pt>
                <c:pt idx="6">
                  <c:v>2018</c:v>
                </c:pt>
                <c:pt idx="7">
                  <c:v>2019</c:v>
                </c:pt>
              </c:strCache>
            </c:strRef>
          </c:cat>
          <c:val>
            <c:numRef>
              <c:f>'E010 IND 11 2019_FORM'!$F$17:$F$24</c:f>
              <c:numCache>
                <c:formatCode>#,##0</c:formatCode>
                <c:ptCount val="8"/>
                <c:pt idx="0">
                  <c:v>5536</c:v>
                </c:pt>
                <c:pt idx="1">
                  <c:v>9615</c:v>
                </c:pt>
                <c:pt idx="2">
                  <c:v>8126</c:v>
                </c:pt>
                <c:pt idx="3">
                  <c:v>8535</c:v>
                </c:pt>
                <c:pt idx="4">
                  <c:v>9171</c:v>
                </c:pt>
                <c:pt idx="5">
                  <c:v>8603</c:v>
                </c:pt>
                <c:pt idx="6">
                  <c:v>9048</c:v>
                </c:pt>
                <c:pt idx="7">
                  <c:v>9054</c:v>
                </c:pt>
              </c:numCache>
            </c:numRef>
          </c:val>
        </c:ser>
        <c:dLbls>
          <c:showLegendKey val="0"/>
          <c:showVal val="0"/>
          <c:showCatName val="0"/>
          <c:showSerName val="0"/>
          <c:showPercent val="0"/>
          <c:showBubbleSize val="0"/>
        </c:dLbls>
        <c:gapWidth val="219"/>
        <c:overlap val="-27"/>
        <c:axId val="94747648"/>
        <c:axId val="94753536"/>
      </c:barChart>
      <c:catAx>
        <c:axId val="94747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753536"/>
        <c:crosses val="autoZero"/>
        <c:auto val="1"/>
        <c:lblAlgn val="ctr"/>
        <c:lblOffset val="100"/>
        <c:noMultiLvlLbl val="0"/>
      </c:catAx>
      <c:valAx>
        <c:axId val="94753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747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11 2019_FORM'!$D$17:$D$24</c:f>
              <c:strCache>
                <c:ptCount val="8"/>
                <c:pt idx="0">
                  <c:v>2012</c:v>
                </c:pt>
                <c:pt idx="1">
                  <c:v>2013</c:v>
                </c:pt>
                <c:pt idx="2">
                  <c:v>2014</c:v>
                </c:pt>
                <c:pt idx="3">
                  <c:v>2015</c:v>
                </c:pt>
                <c:pt idx="4">
                  <c:v>2016</c:v>
                </c:pt>
                <c:pt idx="5">
                  <c:v>2017</c:v>
                </c:pt>
                <c:pt idx="6">
                  <c:v>2018</c:v>
                </c:pt>
                <c:pt idx="7">
                  <c:v>2019</c:v>
                </c:pt>
              </c:strCache>
            </c:strRef>
          </c:cat>
          <c:val>
            <c:numRef>
              <c:f>'E010 IND 11 2019_FORM'!$G$17:$G$24</c:f>
              <c:numCache>
                <c:formatCode>#,##0</c:formatCode>
                <c:ptCount val="8"/>
                <c:pt idx="0">
                  <c:v>606</c:v>
                </c:pt>
                <c:pt idx="1">
                  <c:v>1000</c:v>
                </c:pt>
                <c:pt idx="2">
                  <c:v>856</c:v>
                </c:pt>
                <c:pt idx="3">
                  <c:v>905</c:v>
                </c:pt>
                <c:pt idx="4">
                  <c:v>951</c:v>
                </c:pt>
                <c:pt idx="5">
                  <c:v>890</c:v>
                </c:pt>
                <c:pt idx="6">
                  <c:v>936</c:v>
                </c:pt>
                <c:pt idx="7">
                  <c:v>929</c:v>
                </c:pt>
              </c:numCache>
            </c:numRef>
          </c:val>
        </c:ser>
        <c:dLbls>
          <c:showLegendKey val="0"/>
          <c:showVal val="0"/>
          <c:showCatName val="0"/>
          <c:showSerName val="0"/>
          <c:showPercent val="0"/>
          <c:showBubbleSize val="0"/>
        </c:dLbls>
        <c:gapWidth val="219"/>
        <c:overlap val="-27"/>
        <c:axId val="94691328"/>
        <c:axId val="94692864"/>
      </c:barChart>
      <c:catAx>
        <c:axId val="94691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692864"/>
        <c:crosses val="autoZero"/>
        <c:auto val="1"/>
        <c:lblAlgn val="ctr"/>
        <c:lblOffset val="100"/>
        <c:noMultiLvlLbl val="0"/>
      </c:catAx>
      <c:valAx>
        <c:axId val="9469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69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13 2019_FORM'!$D$17:$D$20</c:f>
              <c:strCache>
                <c:ptCount val="4"/>
                <c:pt idx="0">
                  <c:v>2016</c:v>
                </c:pt>
                <c:pt idx="1">
                  <c:v>2017</c:v>
                </c:pt>
                <c:pt idx="2">
                  <c:v>2018</c:v>
                </c:pt>
                <c:pt idx="3">
                  <c:v>2019</c:v>
                </c:pt>
              </c:strCache>
            </c:strRef>
          </c:cat>
          <c:val>
            <c:numRef>
              <c:f>'E010 IND 13 2019_FORM'!$E$17:$E$20</c:f>
              <c:numCache>
                <c:formatCode>#,##0.0</c:formatCode>
                <c:ptCount val="4"/>
                <c:pt idx="0">
                  <c:v>97</c:v>
                </c:pt>
                <c:pt idx="1">
                  <c:v>99.6</c:v>
                </c:pt>
                <c:pt idx="2">
                  <c:v>100</c:v>
                </c:pt>
                <c:pt idx="3">
                  <c:v>99.6</c:v>
                </c:pt>
              </c:numCache>
            </c:numRef>
          </c:val>
        </c:ser>
        <c:dLbls>
          <c:showLegendKey val="0"/>
          <c:showVal val="0"/>
          <c:showCatName val="0"/>
          <c:showSerName val="0"/>
          <c:showPercent val="0"/>
          <c:showBubbleSize val="0"/>
        </c:dLbls>
        <c:gapWidth val="219"/>
        <c:overlap val="-27"/>
        <c:axId val="94770688"/>
        <c:axId val="94772224"/>
      </c:barChart>
      <c:catAx>
        <c:axId val="9477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772224"/>
        <c:crosses val="autoZero"/>
        <c:auto val="1"/>
        <c:lblAlgn val="ctr"/>
        <c:lblOffset val="100"/>
        <c:noMultiLvlLbl val="0"/>
      </c:catAx>
      <c:valAx>
        <c:axId val="947722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77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13 2019_FORM'!$D$17:$D$20</c:f>
              <c:strCache>
                <c:ptCount val="4"/>
                <c:pt idx="0">
                  <c:v>2016</c:v>
                </c:pt>
                <c:pt idx="1">
                  <c:v>2017</c:v>
                </c:pt>
                <c:pt idx="2">
                  <c:v>2018</c:v>
                </c:pt>
                <c:pt idx="3">
                  <c:v>2019</c:v>
                </c:pt>
              </c:strCache>
            </c:strRef>
          </c:cat>
          <c:val>
            <c:numRef>
              <c:f>'E010 IND 13 2019_FORM'!$F$17:$F$20</c:f>
              <c:numCache>
                <c:formatCode>#,##0</c:formatCode>
                <c:ptCount val="4"/>
                <c:pt idx="0">
                  <c:v>191</c:v>
                </c:pt>
                <c:pt idx="1">
                  <c:v>254</c:v>
                </c:pt>
                <c:pt idx="2">
                  <c:v>255</c:v>
                </c:pt>
                <c:pt idx="3">
                  <c:v>259</c:v>
                </c:pt>
              </c:numCache>
            </c:numRef>
          </c:val>
        </c:ser>
        <c:dLbls>
          <c:showLegendKey val="0"/>
          <c:showVal val="0"/>
          <c:showCatName val="0"/>
          <c:showSerName val="0"/>
          <c:showPercent val="0"/>
          <c:showBubbleSize val="0"/>
        </c:dLbls>
        <c:gapWidth val="219"/>
        <c:overlap val="-27"/>
        <c:axId val="94804224"/>
        <c:axId val="94806016"/>
      </c:barChart>
      <c:catAx>
        <c:axId val="94804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806016"/>
        <c:crosses val="autoZero"/>
        <c:auto val="1"/>
        <c:lblAlgn val="ctr"/>
        <c:lblOffset val="100"/>
        <c:noMultiLvlLbl val="0"/>
      </c:catAx>
      <c:valAx>
        <c:axId val="94806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804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2019_FORM'!$D$17:$D$27</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'E010 IND 4 2019_FORM'!$G$17:$G$27</c:f>
              <c:numCache>
                <c:formatCode>#,##0</c:formatCode>
                <c:ptCount val="11"/>
                <c:pt idx="0">
                  <c:v>110</c:v>
                </c:pt>
                <c:pt idx="1">
                  <c:v>101</c:v>
                </c:pt>
                <c:pt idx="2">
                  <c:v>108</c:v>
                </c:pt>
                <c:pt idx="3">
                  <c:v>112</c:v>
                </c:pt>
                <c:pt idx="4">
                  <c:v>108</c:v>
                </c:pt>
                <c:pt idx="5">
                  <c:v>112</c:v>
                </c:pt>
                <c:pt idx="6">
                  <c:v>119</c:v>
                </c:pt>
                <c:pt idx="7">
                  <c:v>119</c:v>
                </c:pt>
                <c:pt idx="8">
                  <c:v>120</c:v>
                </c:pt>
                <c:pt idx="9">
                  <c:v>130</c:v>
                </c:pt>
                <c:pt idx="10">
                  <c:v>124</c:v>
                </c:pt>
              </c:numCache>
            </c:numRef>
          </c:val>
        </c:ser>
        <c:dLbls>
          <c:showLegendKey val="0"/>
          <c:showVal val="0"/>
          <c:showCatName val="0"/>
          <c:showSerName val="0"/>
          <c:showPercent val="0"/>
          <c:showBubbleSize val="0"/>
        </c:dLbls>
        <c:gapWidth val="219"/>
        <c:overlap val="-27"/>
        <c:axId val="71743744"/>
        <c:axId val="71757824"/>
      </c:barChart>
      <c:catAx>
        <c:axId val="71743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757824"/>
        <c:crosses val="autoZero"/>
        <c:auto val="1"/>
        <c:lblAlgn val="ctr"/>
        <c:lblOffset val="100"/>
        <c:noMultiLvlLbl val="0"/>
      </c:catAx>
      <c:valAx>
        <c:axId val="71757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743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13 2019_FORM'!$D$17:$D$20</c:f>
              <c:strCache>
                <c:ptCount val="4"/>
                <c:pt idx="0">
                  <c:v>2016</c:v>
                </c:pt>
                <c:pt idx="1">
                  <c:v>2017</c:v>
                </c:pt>
                <c:pt idx="2">
                  <c:v>2018</c:v>
                </c:pt>
                <c:pt idx="3">
                  <c:v>2019</c:v>
                </c:pt>
              </c:strCache>
            </c:strRef>
          </c:cat>
          <c:val>
            <c:numRef>
              <c:f>'E010 IND 13 2019_FORM'!$G$17:$G$20</c:f>
              <c:numCache>
                <c:formatCode>#,##0</c:formatCode>
                <c:ptCount val="4"/>
                <c:pt idx="0">
                  <c:v>197</c:v>
                </c:pt>
                <c:pt idx="1">
                  <c:v>255</c:v>
                </c:pt>
                <c:pt idx="2">
                  <c:v>255</c:v>
                </c:pt>
                <c:pt idx="3">
                  <c:v>260</c:v>
                </c:pt>
              </c:numCache>
            </c:numRef>
          </c:val>
        </c:ser>
        <c:dLbls>
          <c:showLegendKey val="0"/>
          <c:showVal val="0"/>
          <c:showCatName val="0"/>
          <c:showSerName val="0"/>
          <c:showPercent val="0"/>
          <c:showBubbleSize val="0"/>
        </c:dLbls>
        <c:gapWidth val="219"/>
        <c:overlap val="-27"/>
        <c:axId val="94825472"/>
        <c:axId val="92877568"/>
      </c:barChart>
      <c:catAx>
        <c:axId val="9482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877568"/>
        <c:crosses val="autoZero"/>
        <c:auto val="1"/>
        <c:lblAlgn val="ctr"/>
        <c:lblOffset val="100"/>
        <c:noMultiLvlLbl val="0"/>
      </c:catAx>
      <c:valAx>
        <c:axId val="92877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82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14 2019_FORM'!$D$17:$D$20</c:f>
              <c:strCache>
                <c:ptCount val="4"/>
                <c:pt idx="0">
                  <c:v>2016</c:v>
                </c:pt>
                <c:pt idx="1">
                  <c:v>2017</c:v>
                </c:pt>
                <c:pt idx="2">
                  <c:v>2018</c:v>
                </c:pt>
                <c:pt idx="3">
                  <c:v>2019</c:v>
                </c:pt>
              </c:strCache>
            </c:strRef>
          </c:cat>
          <c:val>
            <c:numRef>
              <c:f>'E010 IND 14 2019_FORM'!$E$17:$E$20</c:f>
              <c:numCache>
                <c:formatCode>#,##0.0</c:formatCode>
                <c:ptCount val="4"/>
                <c:pt idx="0">
                  <c:v>37</c:v>
                </c:pt>
                <c:pt idx="1">
                  <c:v>30.4</c:v>
                </c:pt>
                <c:pt idx="2">
                  <c:v>39.6</c:v>
                </c:pt>
                <c:pt idx="3">
                  <c:v>33.299999999999997</c:v>
                </c:pt>
              </c:numCache>
            </c:numRef>
          </c:val>
        </c:ser>
        <c:dLbls>
          <c:showLegendKey val="0"/>
          <c:showVal val="0"/>
          <c:showCatName val="0"/>
          <c:showSerName val="0"/>
          <c:showPercent val="0"/>
          <c:showBubbleSize val="0"/>
        </c:dLbls>
        <c:gapWidth val="219"/>
        <c:overlap val="-27"/>
        <c:axId val="100553472"/>
        <c:axId val="100555008"/>
      </c:barChart>
      <c:catAx>
        <c:axId val="10055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555008"/>
        <c:crosses val="autoZero"/>
        <c:auto val="1"/>
        <c:lblAlgn val="ctr"/>
        <c:lblOffset val="100"/>
        <c:noMultiLvlLbl val="0"/>
      </c:catAx>
      <c:valAx>
        <c:axId val="100555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553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14 2019_FORM'!$D$17:$D$20</c:f>
              <c:strCache>
                <c:ptCount val="4"/>
                <c:pt idx="0">
                  <c:v>2016</c:v>
                </c:pt>
                <c:pt idx="1">
                  <c:v>2017</c:v>
                </c:pt>
                <c:pt idx="2">
                  <c:v>2018</c:v>
                </c:pt>
                <c:pt idx="3">
                  <c:v>2019</c:v>
                </c:pt>
              </c:strCache>
            </c:strRef>
          </c:cat>
          <c:val>
            <c:numRef>
              <c:f>'E010 IND 14 2019_FORM'!$F$17:$F$20</c:f>
              <c:numCache>
                <c:formatCode>#,##0</c:formatCode>
                <c:ptCount val="4"/>
                <c:pt idx="0">
                  <c:v>137</c:v>
                </c:pt>
                <c:pt idx="1">
                  <c:v>131</c:v>
                </c:pt>
                <c:pt idx="2">
                  <c:v>146</c:v>
                </c:pt>
                <c:pt idx="3">
                  <c:v>141</c:v>
                </c:pt>
              </c:numCache>
            </c:numRef>
          </c:val>
        </c:ser>
        <c:dLbls>
          <c:showLegendKey val="0"/>
          <c:showVal val="0"/>
          <c:showCatName val="0"/>
          <c:showSerName val="0"/>
          <c:showPercent val="0"/>
          <c:showBubbleSize val="0"/>
        </c:dLbls>
        <c:gapWidth val="219"/>
        <c:overlap val="-27"/>
        <c:axId val="100574720"/>
        <c:axId val="100576256"/>
      </c:barChart>
      <c:catAx>
        <c:axId val="100574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576256"/>
        <c:crosses val="autoZero"/>
        <c:auto val="1"/>
        <c:lblAlgn val="ctr"/>
        <c:lblOffset val="100"/>
        <c:noMultiLvlLbl val="0"/>
      </c:catAx>
      <c:valAx>
        <c:axId val="10057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574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14 2019_FORM'!$D$17:$D$20</c:f>
              <c:strCache>
                <c:ptCount val="4"/>
                <c:pt idx="0">
                  <c:v>2016</c:v>
                </c:pt>
                <c:pt idx="1">
                  <c:v>2017</c:v>
                </c:pt>
                <c:pt idx="2">
                  <c:v>2018</c:v>
                </c:pt>
                <c:pt idx="3">
                  <c:v>2019</c:v>
                </c:pt>
              </c:strCache>
            </c:strRef>
          </c:cat>
          <c:val>
            <c:numRef>
              <c:f>'E010 IND 14 2019_FORM'!$G$17:$G$20</c:f>
              <c:numCache>
                <c:formatCode>#,##0</c:formatCode>
                <c:ptCount val="4"/>
                <c:pt idx="0">
                  <c:v>370</c:v>
                </c:pt>
                <c:pt idx="1">
                  <c:v>431</c:v>
                </c:pt>
                <c:pt idx="2">
                  <c:v>369</c:v>
                </c:pt>
                <c:pt idx="3">
                  <c:v>424</c:v>
                </c:pt>
              </c:numCache>
            </c:numRef>
          </c:val>
        </c:ser>
        <c:dLbls>
          <c:showLegendKey val="0"/>
          <c:showVal val="0"/>
          <c:showCatName val="0"/>
          <c:showSerName val="0"/>
          <c:showPercent val="0"/>
          <c:showBubbleSize val="0"/>
        </c:dLbls>
        <c:gapWidth val="219"/>
        <c:overlap val="-27"/>
        <c:axId val="100595968"/>
        <c:axId val="100683776"/>
      </c:barChart>
      <c:catAx>
        <c:axId val="100595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683776"/>
        <c:crosses val="autoZero"/>
        <c:auto val="1"/>
        <c:lblAlgn val="ctr"/>
        <c:lblOffset val="100"/>
        <c:noMultiLvlLbl val="0"/>
      </c:catAx>
      <c:valAx>
        <c:axId val="10068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595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15 2019_FORM'!$D$17:$D$24</c:f>
              <c:strCache>
                <c:ptCount val="8"/>
                <c:pt idx="0">
                  <c:v>2012</c:v>
                </c:pt>
                <c:pt idx="1">
                  <c:v>2013</c:v>
                </c:pt>
                <c:pt idx="2">
                  <c:v>2014</c:v>
                </c:pt>
                <c:pt idx="3">
                  <c:v>2015</c:v>
                </c:pt>
                <c:pt idx="4">
                  <c:v>2016</c:v>
                </c:pt>
                <c:pt idx="5">
                  <c:v>2017</c:v>
                </c:pt>
                <c:pt idx="6">
                  <c:v>2018</c:v>
                </c:pt>
                <c:pt idx="7">
                  <c:v>2019</c:v>
                </c:pt>
              </c:strCache>
            </c:strRef>
          </c:cat>
          <c:val>
            <c:numRef>
              <c:f>'E010 IND 15 2019_FORM'!$E$17:$E$24</c:f>
              <c:numCache>
                <c:formatCode>#,##0.0</c:formatCode>
                <c:ptCount val="8"/>
                <c:pt idx="0">
                  <c:v>126.7</c:v>
                </c:pt>
                <c:pt idx="1">
                  <c:v>120</c:v>
                </c:pt>
                <c:pt idx="2">
                  <c:v>109.1</c:v>
                </c:pt>
                <c:pt idx="3">
                  <c:v>94.6</c:v>
                </c:pt>
                <c:pt idx="4">
                  <c:v>143.19999999999999</c:v>
                </c:pt>
                <c:pt idx="5">
                  <c:v>114.8</c:v>
                </c:pt>
                <c:pt idx="6">
                  <c:v>100.1</c:v>
                </c:pt>
                <c:pt idx="7">
                  <c:v>88.9</c:v>
                </c:pt>
              </c:numCache>
            </c:numRef>
          </c:val>
        </c:ser>
        <c:dLbls>
          <c:showLegendKey val="0"/>
          <c:showVal val="0"/>
          <c:showCatName val="0"/>
          <c:showSerName val="0"/>
          <c:showPercent val="0"/>
          <c:showBubbleSize val="0"/>
        </c:dLbls>
        <c:gapWidth val="219"/>
        <c:overlap val="-27"/>
        <c:axId val="100716544"/>
        <c:axId val="100718080"/>
      </c:barChart>
      <c:catAx>
        <c:axId val="10071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718080"/>
        <c:crosses val="autoZero"/>
        <c:auto val="1"/>
        <c:lblAlgn val="ctr"/>
        <c:lblOffset val="100"/>
        <c:noMultiLvlLbl val="0"/>
      </c:catAx>
      <c:valAx>
        <c:axId val="100718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71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15 2019_FORM'!$D$17:$D$24</c:f>
              <c:strCache>
                <c:ptCount val="8"/>
                <c:pt idx="0">
                  <c:v>2012</c:v>
                </c:pt>
                <c:pt idx="1">
                  <c:v>2013</c:v>
                </c:pt>
                <c:pt idx="2">
                  <c:v>2014</c:v>
                </c:pt>
                <c:pt idx="3">
                  <c:v>2015</c:v>
                </c:pt>
                <c:pt idx="4">
                  <c:v>2016</c:v>
                </c:pt>
                <c:pt idx="5">
                  <c:v>2017</c:v>
                </c:pt>
                <c:pt idx="6">
                  <c:v>2018</c:v>
                </c:pt>
                <c:pt idx="7">
                  <c:v>2019</c:v>
                </c:pt>
              </c:strCache>
            </c:strRef>
          </c:cat>
          <c:val>
            <c:numRef>
              <c:f>'E010 IND 15 2019_FORM'!$F$17:$F$24</c:f>
              <c:numCache>
                <c:formatCode>#,##0</c:formatCode>
                <c:ptCount val="8"/>
                <c:pt idx="0">
                  <c:v>3706</c:v>
                </c:pt>
                <c:pt idx="1">
                  <c:v>4321</c:v>
                </c:pt>
                <c:pt idx="2">
                  <c:v>3928</c:v>
                </c:pt>
                <c:pt idx="3">
                  <c:v>3405</c:v>
                </c:pt>
                <c:pt idx="4">
                  <c:v>5249</c:v>
                </c:pt>
                <c:pt idx="5">
                  <c:v>2664</c:v>
                </c:pt>
                <c:pt idx="6">
                  <c:v>3410</c:v>
                </c:pt>
                <c:pt idx="7">
                  <c:v>3923</c:v>
                </c:pt>
              </c:numCache>
            </c:numRef>
          </c:val>
        </c:ser>
        <c:dLbls>
          <c:showLegendKey val="0"/>
          <c:showVal val="0"/>
          <c:showCatName val="0"/>
          <c:showSerName val="0"/>
          <c:showPercent val="0"/>
          <c:showBubbleSize val="0"/>
        </c:dLbls>
        <c:gapWidth val="219"/>
        <c:overlap val="-27"/>
        <c:axId val="101200640"/>
        <c:axId val="101202176"/>
      </c:barChart>
      <c:catAx>
        <c:axId val="10120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202176"/>
        <c:crosses val="autoZero"/>
        <c:auto val="1"/>
        <c:lblAlgn val="ctr"/>
        <c:lblOffset val="100"/>
        <c:noMultiLvlLbl val="0"/>
      </c:catAx>
      <c:valAx>
        <c:axId val="101202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200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7345171097537E-2"/>
          <c:y val="2.5877011796418929E-2"/>
          <c:w val="0.89438706463696094"/>
          <c:h val="0.87107745077175369"/>
        </c:manualLayout>
      </c:layout>
      <c:barChart>
        <c:barDir val="col"/>
        <c:grouping val="clustered"/>
        <c:varyColors val="0"/>
        <c:ser>
          <c:idx val="0"/>
          <c:order val="0"/>
          <c:spPr>
            <a:solidFill>
              <a:schemeClr val="accent1"/>
            </a:solidFill>
            <a:ln>
              <a:noFill/>
            </a:ln>
            <a:effectLst/>
          </c:spPr>
          <c:invertIfNegative val="0"/>
          <c:cat>
            <c:strRef>
              <c:f>'E010 IND 15 2019_FORM'!$D$17:$D$24</c:f>
              <c:strCache>
                <c:ptCount val="8"/>
                <c:pt idx="0">
                  <c:v>2012</c:v>
                </c:pt>
                <c:pt idx="1">
                  <c:v>2013</c:v>
                </c:pt>
                <c:pt idx="2">
                  <c:v>2014</c:v>
                </c:pt>
                <c:pt idx="3">
                  <c:v>2015</c:v>
                </c:pt>
                <c:pt idx="4">
                  <c:v>2016</c:v>
                </c:pt>
                <c:pt idx="5">
                  <c:v>2017</c:v>
                </c:pt>
                <c:pt idx="6">
                  <c:v>2018</c:v>
                </c:pt>
                <c:pt idx="7">
                  <c:v>2019</c:v>
                </c:pt>
              </c:strCache>
            </c:strRef>
          </c:cat>
          <c:val>
            <c:numRef>
              <c:f>'E010 IND 15 2019_FORM'!$G$17:$G$24</c:f>
              <c:numCache>
                <c:formatCode>#,##0</c:formatCode>
                <c:ptCount val="8"/>
                <c:pt idx="0">
                  <c:v>2925</c:v>
                </c:pt>
                <c:pt idx="1">
                  <c:v>3600</c:v>
                </c:pt>
                <c:pt idx="2">
                  <c:v>3600</c:v>
                </c:pt>
                <c:pt idx="3">
                  <c:v>3600</c:v>
                </c:pt>
                <c:pt idx="4">
                  <c:v>3666</c:v>
                </c:pt>
                <c:pt idx="5">
                  <c:v>2320</c:v>
                </c:pt>
                <c:pt idx="6">
                  <c:v>3406</c:v>
                </c:pt>
                <c:pt idx="7">
                  <c:v>4413</c:v>
                </c:pt>
              </c:numCache>
            </c:numRef>
          </c:val>
        </c:ser>
        <c:dLbls>
          <c:showLegendKey val="0"/>
          <c:showVal val="0"/>
          <c:showCatName val="0"/>
          <c:showSerName val="0"/>
          <c:showPercent val="0"/>
          <c:showBubbleSize val="0"/>
        </c:dLbls>
        <c:gapWidth val="219"/>
        <c:overlap val="-27"/>
        <c:axId val="101238272"/>
        <c:axId val="101239808"/>
      </c:barChart>
      <c:catAx>
        <c:axId val="101238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239808"/>
        <c:crosses val="autoZero"/>
        <c:auto val="1"/>
        <c:lblAlgn val="ctr"/>
        <c:lblOffset val="100"/>
        <c:noMultiLvlLbl val="0"/>
      </c:catAx>
      <c:valAx>
        <c:axId val="10123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23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5 2019_FORM'!$D$17:$D$21</c:f>
              <c:strCache>
                <c:ptCount val="5"/>
                <c:pt idx="0">
                  <c:v>2016</c:v>
                </c:pt>
                <c:pt idx="1">
                  <c:v>2016</c:v>
                </c:pt>
                <c:pt idx="2">
                  <c:v>2017</c:v>
                </c:pt>
                <c:pt idx="3">
                  <c:v>2018</c:v>
                </c:pt>
                <c:pt idx="4">
                  <c:v>2019</c:v>
                </c:pt>
              </c:strCache>
            </c:strRef>
          </c:cat>
          <c:val>
            <c:numRef>
              <c:f>'E010 IND 5 2019_FORM'!$E$17:$E$21</c:f>
              <c:numCache>
                <c:formatCode>#,##0.0</c:formatCode>
                <c:ptCount val="5"/>
                <c:pt idx="0">
                  <c:v>90</c:v>
                </c:pt>
                <c:pt idx="1">
                  <c:v>90</c:v>
                </c:pt>
                <c:pt idx="2">
                  <c:v>87.5</c:v>
                </c:pt>
                <c:pt idx="3">
                  <c:v>0</c:v>
                </c:pt>
                <c:pt idx="4">
                  <c:v>86.7</c:v>
                </c:pt>
              </c:numCache>
            </c:numRef>
          </c:val>
        </c:ser>
        <c:dLbls>
          <c:showLegendKey val="0"/>
          <c:showVal val="0"/>
          <c:showCatName val="0"/>
          <c:showSerName val="0"/>
          <c:showPercent val="0"/>
          <c:showBubbleSize val="0"/>
        </c:dLbls>
        <c:gapWidth val="219"/>
        <c:overlap val="-27"/>
        <c:axId val="72976256"/>
        <c:axId val="72977792"/>
      </c:barChart>
      <c:catAx>
        <c:axId val="7297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977792"/>
        <c:crosses val="autoZero"/>
        <c:auto val="1"/>
        <c:lblAlgn val="ctr"/>
        <c:lblOffset val="100"/>
        <c:noMultiLvlLbl val="0"/>
      </c:catAx>
      <c:valAx>
        <c:axId val="72977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976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2019_FORM'!$D$17:$D$21</c:f>
              <c:strCache>
                <c:ptCount val="5"/>
                <c:pt idx="0">
                  <c:v>2016</c:v>
                </c:pt>
                <c:pt idx="1">
                  <c:v>2016</c:v>
                </c:pt>
                <c:pt idx="2">
                  <c:v>2017</c:v>
                </c:pt>
                <c:pt idx="3">
                  <c:v>2018</c:v>
                </c:pt>
                <c:pt idx="4">
                  <c:v>2019</c:v>
                </c:pt>
              </c:strCache>
            </c:strRef>
          </c:cat>
          <c:val>
            <c:numRef>
              <c:f>'E010 IND 5 2019_FORM'!$F$17:$F$21</c:f>
              <c:numCache>
                <c:formatCode>#,##0</c:formatCode>
                <c:ptCount val="5"/>
                <c:pt idx="0">
                  <c:v>9</c:v>
                </c:pt>
                <c:pt idx="1">
                  <c:v>9</c:v>
                </c:pt>
                <c:pt idx="2">
                  <c:v>21</c:v>
                </c:pt>
                <c:pt idx="3">
                  <c:v>0</c:v>
                </c:pt>
                <c:pt idx="4">
                  <c:v>13</c:v>
                </c:pt>
              </c:numCache>
            </c:numRef>
          </c:val>
        </c:ser>
        <c:dLbls>
          <c:showLegendKey val="0"/>
          <c:showVal val="0"/>
          <c:showCatName val="0"/>
          <c:showSerName val="0"/>
          <c:showPercent val="0"/>
          <c:showBubbleSize val="0"/>
        </c:dLbls>
        <c:gapWidth val="219"/>
        <c:overlap val="-27"/>
        <c:axId val="72993408"/>
        <c:axId val="73023872"/>
      </c:barChart>
      <c:catAx>
        <c:axId val="72993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023872"/>
        <c:crosses val="autoZero"/>
        <c:auto val="1"/>
        <c:lblAlgn val="ctr"/>
        <c:lblOffset val="100"/>
        <c:noMultiLvlLbl val="0"/>
      </c:catAx>
      <c:valAx>
        <c:axId val="7302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993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2019_FORM'!$D$17:$D$21</c:f>
              <c:strCache>
                <c:ptCount val="5"/>
                <c:pt idx="0">
                  <c:v>2016</c:v>
                </c:pt>
                <c:pt idx="1">
                  <c:v>2016</c:v>
                </c:pt>
                <c:pt idx="2">
                  <c:v>2017</c:v>
                </c:pt>
                <c:pt idx="3">
                  <c:v>2018</c:v>
                </c:pt>
                <c:pt idx="4">
                  <c:v>2019</c:v>
                </c:pt>
              </c:strCache>
            </c:strRef>
          </c:cat>
          <c:val>
            <c:numRef>
              <c:f>'E010 IND 5 2019_FORM'!$G$17:$G$21</c:f>
              <c:numCache>
                <c:formatCode>#,##0</c:formatCode>
                <c:ptCount val="5"/>
                <c:pt idx="0">
                  <c:v>10</c:v>
                </c:pt>
                <c:pt idx="1">
                  <c:v>10</c:v>
                </c:pt>
                <c:pt idx="2">
                  <c:v>24</c:v>
                </c:pt>
                <c:pt idx="3">
                  <c:v>0</c:v>
                </c:pt>
                <c:pt idx="4">
                  <c:v>15</c:v>
                </c:pt>
              </c:numCache>
            </c:numRef>
          </c:val>
        </c:ser>
        <c:dLbls>
          <c:showLegendKey val="0"/>
          <c:showVal val="0"/>
          <c:showCatName val="0"/>
          <c:showSerName val="0"/>
          <c:showPercent val="0"/>
          <c:showBubbleSize val="0"/>
        </c:dLbls>
        <c:gapWidth val="219"/>
        <c:overlap val="-27"/>
        <c:axId val="73031680"/>
        <c:axId val="73033216"/>
      </c:barChart>
      <c:catAx>
        <c:axId val="73031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033216"/>
        <c:crosses val="autoZero"/>
        <c:auto val="1"/>
        <c:lblAlgn val="ctr"/>
        <c:lblOffset val="100"/>
        <c:noMultiLvlLbl val="0"/>
      </c:catAx>
      <c:valAx>
        <c:axId val="7303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031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5no Vig 2011-2015_FORM'!$D$17:$D$21</c:f>
              <c:strCache>
                <c:ptCount val="5"/>
                <c:pt idx="0">
                  <c:v>2011</c:v>
                </c:pt>
                <c:pt idx="1">
                  <c:v>2012</c:v>
                </c:pt>
                <c:pt idx="2">
                  <c:v>2013</c:v>
                </c:pt>
                <c:pt idx="3">
                  <c:v>2014</c:v>
                </c:pt>
                <c:pt idx="4">
                  <c:v>2015</c:v>
                </c:pt>
              </c:strCache>
            </c:strRef>
          </c:cat>
          <c:val>
            <c:numRef>
              <c:f>'E010 IND 5no Vig 2011-2015_FORM'!$E$17:$E$21</c:f>
              <c:numCache>
                <c:formatCode>#,##0.0</c:formatCode>
                <c:ptCount val="5"/>
                <c:pt idx="0">
                  <c:v>95</c:v>
                </c:pt>
                <c:pt idx="1">
                  <c:v>93.3</c:v>
                </c:pt>
                <c:pt idx="2">
                  <c:v>90.5</c:v>
                </c:pt>
                <c:pt idx="3">
                  <c:v>81.3</c:v>
                </c:pt>
                <c:pt idx="4">
                  <c:v>88.9</c:v>
                </c:pt>
              </c:numCache>
            </c:numRef>
          </c:val>
        </c:ser>
        <c:dLbls>
          <c:showLegendKey val="0"/>
          <c:showVal val="0"/>
          <c:showCatName val="0"/>
          <c:showSerName val="0"/>
          <c:showPercent val="0"/>
          <c:showBubbleSize val="0"/>
        </c:dLbls>
        <c:gapWidth val="219"/>
        <c:overlap val="-27"/>
        <c:axId val="73118464"/>
        <c:axId val="73120000"/>
      </c:barChart>
      <c:catAx>
        <c:axId val="731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120000"/>
        <c:crosses val="autoZero"/>
        <c:auto val="1"/>
        <c:lblAlgn val="ctr"/>
        <c:lblOffset val="100"/>
        <c:noMultiLvlLbl val="0"/>
      </c:catAx>
      <c:valAx>
        <c:axId val="73120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1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5no Vig 2011-2015_FORM'!$D$17:$D$21</c:f>
              <c:strCache>
                <c:ptCount val="5"/>
                <c:pt idx="0">
                  <c:v>2011</c:v>
                </c:pt>
                <c:pt idx="1">
                  <c:v>2012</c:v>
                </c:pt>
                <c:pt idx="2">
                  <c:v>2013</c:v>
                </c:pt>
                <c:pt idx="3">
                  <c:v>2014</c:v>
                </c:pt>
                <c:pt idx="4">
                  <c:v>2015</c:v>
                </c:pt>
              </c:strCache>
            </c:strRef>
          </c:cat>
          <c:val>
            <c:numRef>
              <c:f>'E010 IND 5no Vig 2011-2015_FORM'!$F$17:$F$21</c:f>
              <c:numCache>
                <c:formatCode>#,##0</c:formatCode>
                <c:ptCount val="5"/>
                <c:pt idx="0">
                  <c:v>19</c:v>
                </c:pt>
                <c:pt idx="1">
                  <c:v>14</c:v>
                </c:pt>
                <c:pt idx="2">
                  <c:v>38</c:v>
                </c:pt>
                <c:pt idx="3">
                  <c:v>13</c:v>
                </c:pt>
                <c:pt idx="4">
                  <c:v>24</c:v>
                </c:pt>
              </c:numCache>
            </c:numRef>
          </c:val>
        </c:ser>
        <c:dLbls>
          <c:showLegendKey val="0"/>
          <c:showVal val="0"/>
          <c:showCatName val="0"/>
          <c:showSerName val="0"/>
          <c:showPercent val="0"/>
          <c:showBubbleSize val="0"/>
        </c:dLbls>
        <c:gapWidth val="219"/>
        <c:overlap val="-27"/>
        <c:axId val="73125248"/>
        <c:axId val="80028800"/>
      </c:barChart>
      <c:catAx>
        <c:axId val="73125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0028800"/>
        <c:crosses val="autoZero"/>
        <c:auto val="1"/>
        <c:lblAlgn val="ctr"/>
        <c:lblOffset val="100"/>
        <c:noMultiLvlLbl val="0"/>
      </c:catAx>
      <c:valAx>
        <c:axId val="8002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25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5no Vig 2011-2015_FORM'!$D$17:$D$21</c:f>
              <c:strCache>
                <c:ptCount val="5"/>
                <c:pt idx="0">
                  <c:v>2011</c:v>
                </c:pt>
                <c:pt idx="1">
                  <c:v>2012</c:v>
                </c:pt>
                <c:pt idx="2">
                  <c:v>2013</c:v>
                </c:pt>
                <c:pt idx="3">
                  <c:v>2014</c:v>
                </c:pt>
                <c:pt idx="4">
                  <c:v>2015</c:v>
                </c:pt>
              </c:strCache>
            </c:strRef>
          </c:cat>
          <c:val>
            <c:numRef>
              <c:f>'E010 IND 5no Vig 2011-2015_FORM'!$G$17:$G$21</c:f>
              <c:numCache>
                <c:formatCode>#,##0</c:formatCode>
                <c:ptCount val="5"/>
                <c:pt idx="0">
                  <c:v>20</c:v>
                </c:pt>
                <c:pt idx="1">
                  <c:v>15</c:v>
                </c:pt>
                <c:pt idx="2">
                  <c:v>42</c:v>
                </c:pt>
                <c:pt idx="3">
                  <c:v>16</c:v>
                </c:pt>
                <c:pt idx="4">
                  <c:v>27</c:v>
                </c:pt>
              </c:numCache>
            </c:numRef>
          </c:val>
        </c:ser>
        <c:dLbls>
          <c:showLegendKey val="0"/>
          <c:showVal val="0"/>
          <c:showCatName val="0"/>
          <c:showSerName val="0"/>
          <c:showPercent val="0"/>
          <c:showBubbleSize val="0"/>
        </c:dLbls>
        <c:gapWidth val="219"/>
        <c:overlap val="-27"/>
        <c:axId val="80048512"/>
        <c:axId val="80050048"/>
      </c:barChart>
      <c:catAx>
        <c:axId val="8004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0050048"/>
        <c:crosses val="autoZero"/>
        <c:auto val="1"/>
        <c:lblAlgn val="ctr"/>
        <c:lblOffset val="100"/>
        <c:noMultiLvlLbl val="0"/>
      </c:catAx>
      <c:valAx>
        <c:axId val="80050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0048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png"/><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333375</xdr:colOff>
      <xdr:row>38</xdr:row>
      <xdr:rowOff>304799</xdr:rowOff>
    </xdr:from>
    <xdr:to>
      <xdr:col>4</xdr:col>
      <xdr:colOff>4833937</xdr:colOff>
      <xdr:row>49</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53</xdr:row>
      <xdr:rowOff>516731</xdr:rowOff>
    </xdr:from>
    <xdr:to>
      <xdr:col>4</xdr:col>
      <xdr:colOff>5072062</xdr:colOff>
      <xdr:row>61</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53</xdr:row>
      <xdr:rowOff>557213</xdr:rowOff>
    </xdr:from>
    <xdr:to>
      <xdr:col>6</xdr:col>
      <xdr:colOff>4152900</xdr:colOff>
      <xdr:row>61</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66653"/>
          <a:ext cx="4381538" cy="12175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309562</xdr:colOff>
      <xdr:row>31</xdr:row>
      <xdr:rowOff>1</xdr:rowOff>
    </xdr:from>
    <xdr:to>
      <xdr:col>4</xdr:col>
      <xdr:colOff>4833937</xdr:colOff>
      <xdr:row>42</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46</xdr:row>
      <xdr:rowOff>516731</xdr:rowOff>
    </xdr:from>
    <xdr:to>
      <xdr:col>4</xdr:col>
      <xdr:colOff>5072062</xdr:colOff>
      <xdr:row>56</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46</xdr:row>
      <xdr:rowOff>557213</xdr:rowOff>
    </xdr:from>
    <xdr:to>
      <xdr:col>6</xdr:col>
      <xdr:colOff>4738687</xdr:colOff>
      <xdr:row>56</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190455</xdr:rowOff>
    </xdr:from>
    <xdr:to>
      <xdr:col>6</xdr:col>
      <xdr:colOff>5310245</xdr:colOff>
      <xdr:row>3</xdr:row>
      <xdr:rowOff>503085</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55"/>
          <a:ext cx="4381538" cy="12175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333375</xdr:colOff>
      <xdr:row>31</xdr:row>
      <xdr:rowOff>71437</xdr:rowOff>
    </xdr:from>
    <xdr:to>
      <xdr:col>4</xdr:col>
      <xdr:colOff>4833937</xdr:colOff>
      <xdr:row>42</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46</xdr:row>
      <xdr:rowOff>516731</xdr:rowOff>
    </xdr:from>
    <xdr:to>
      <xdr:col>4</xdr:col>
      <xdr:colOff>5072062</xdr:colOff>
      <xdr:row>55</xdr:row>
      <xdr:rowOff>333375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46</xdr:row>
      <xdr:rowOff>557213</xdr:rowOff>
    </xdr:from>
    <xdr:to>
      <xdr:col>6</xdr:col>
      <xdr:colOff>4548187</xdr:colOff>
      <xdr:row>55</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35</xdr:row>
      <xdr:rowOff>304800</xdr:rowOff>
    </xdr:from>
    <xdr:to>
      <xdr:col>4</xdr:col>
      <xdr:colOff>4833937</xdr:colOff>
      <xdr:row>46</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50</xdr:row>
      <xdr:rowOff>516730</xdr:rowOff>
    </xdr:from>
    <xdr:to>
      <xdr:col>4</xdr:col>
      <xdr:colOff>4810125</xdr:colOff>
      <xdr:row>61</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357187</xdr:colOff>
      <xdr:row>50</xdr:row>
      <xdr:rowOff>557212</xdr:rowOff>
    </xdr:from>
    <xdr:to>
      <xdr:col>6</xdr:col>
      <xdr:colOff>4786311</xdr:colOff>
      <xdr:row>61</xdr:row>
      <xdr:rowOff>357187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32</xdr:row>
      <xdr:rowOff>304799</xdr:rowOff>
    </xdr:from>
    <xdr:to>
      <xdr:col>4</xdr:col>
      <xdr:colOff>4833937</xdr:colOff>
      <xdr:row>43</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47</xdr:row>
      <xdr:rowOff>516731</xdr:rowOff>
    </xdr:from>
    <xdr:to>
      <xdr:col>4</xdr:col>
      <xdr:colOff>4976812</xdr:colOff>
      <xdr:row>57</xdr:row>
      <xdr:rowOff>285750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47</xdr:row>
      <xdr:rowOff>557213</xdr:rowOff>
    </xdr:from>
    <xdr:to>
      <xdr:col>6</xdr:col>
      <xdr:colOff>4595811</xdr:colOff>
      <xdr:row>57</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1</xdr:row>
      <xdr:rowOff>119032</xdr:rowOff>
    </xdr:from>
    <xdr:to>
      <xdr:col>6</xdr:col>
      <xdr:colOff>5310245</xdr:colOff>
      <xdr:row>3</xdr:row>
      <xdr:rowOff>669787</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357157"/>
          <a:ext cx="4381538" cy="1217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876023</xdr:colOff>
      <xdr:row>0</xdr:row>
      <xdr:rowOff>190502</xdr:rowOff>
    </xdr:from>
    <xdr:ext cx="4401135" cy="1316180"/>
    <xdr:pic>
      <xdr:nvPicPr>
        <xdr:cNvPr id="2" name="1 Imagen"/>
        <xdr:cNvPicPr>
          <a:picLocks noChangeAspect="1"/>
        </xdr:cNvPicPr>
      </xdr:nvPicPr>
      <xdr:blipFill>
        <a:blip xmlns:r="http://schemas.openxmlformats.org/officeDocument/2006/relationships" r:embed="rId1"/>
        <a:stretch>
          <a:fillRect/>
        </a:stretch>
      </xdr:blipFill>
      <xdr:spPr>
        <a:xfrm>
          <a:off x="18783023" y="190502"/>
          <a:ext cx="4401135" cy="1316180"/>
        </a:xfrm>
        <a:prstGeom prst="rect">
          <a:avLst/>
        </a:prstGeom>
      </xdr:spPr>
    </xdr:pic>
    <xdr:clientData/>
  </xdr:oneCellAnchor>
  <xdr:twoCellAnchor>
    <xdr:from>
      <xdr:col>3</xdr:col>
      <xdr:colOff>476250</xdr:colOff>
      <xdr:row>32</xdr:row>
      <xdr:rowOff>304800</xdr:rowOff>
    </xdr:from>
    <xdr:to>
      <xdr:col>4</xdr:col>
      <xdr:colOff>4833937</xdr:colOff>
      <xdr:row>43</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261938</xdr:colOff>
      <xdr:row>47</xdr:row>
      <xdr:rowOff>516731</xdr:rowOff>
    </xdr:from>
    <xdr:to>
      <xdr:col>4</xdr:col>
      <xdr:colOff>4691062</xdr:colOff>
      <xdr:row>56</xdr:row>
      <xdr:rowOff>309562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357188</xdr:colOff>
      <xdr:row>47</xdr:row>
      <xdr:rowOff>557213</xdr:rowOff>
    </xdr:from>
    <xdr:to>
      <xdr:col>6</xdr:col>
      <xdr:colOff>4500563</xdr:colOff>
      <xdr:row>56</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333374</xdr:colOff>
      <xdr:row>36</xdr:row>
      <xdr:rowOff>304799</xdr:rowOff>
    </xdr:from>
    <xdr:to>
      <xdr:col>4</xdr:col>
      <xdr:colOff>4786312</xdr:colOff>
      <xdr:row>47</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51</xdr:row>
      <xdr:rowOff>516731</xdr:rowOff>
    </xdr:from>
    <xdr:to>
      <xdr:col>4</xdr:col>
      <xdr:colOff>5072062</xdr:colOff>
      <xdr:row>59</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51</xdr:row>
      <xdr:rowOff>557213</xdr:rowOff>
    </xdr:from>
    <xdr:to>
      <xdr:col>6</xdr:col>
      <xdr:colOff>4152900</xdr:colOff>
      <xdr:row>59</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66653"/>
          <a:ext cx="4381538" cy="1217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30</xdr:row>
      <xdr:rowOff>71437</xdr:rowOff>
    </xdr:from>
    <xdr:to>
      <xdr:col>4</xdr:col>
      <xdr:colOff>4738687</xdr:colOff>
      <xdr:row>41</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45</xdr:row>
      <xdr:rowOff>516732</xdr:rowOff>
    </xdr:from>
    <xdr:to>
      <xdr:col>4</xdr:col>
      <xdr:colOff>4953000</xdr:colOff>
      <xdr:row>55</xdr:row>
      <xdr:rowOff>261938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45</xdr:row>
      <xdr:rowOff>557212</xdr:rowOff>
    </xdr:from>
    <xdr:to>
      <xdr:col>6</xdr:col>
      <xdr:colOff>4619625</xdr:colOff>
      <xdr:row>55</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881081</xdr:colOff>
      <xdr:row>0</xdr:row>
      <xdr:rowOff>166653</xdr:rowOff>
    </xdr:from>
    <xdr:to>
      <xdr:col>6</xdr:col>
      <xdr:colOff>5262619</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8811894" y="166653"/>
          <a:ext cx="4381538" cy="1217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333375</xdr:colOff>
      <xdr:row>31</xdr:row>
      <xdr:rowOff>304799</xdr:rowOff>
    </xdr:from>
    <xdr:to>
      <xdr:col>4</xdr:col>
      <xdr:colOff>4833937</xdr:colOff>
      <xdr:row>42</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46</xdr:row>
      <xdr:rowOff>516731</xdr:rowOff>
    </xdr:from>
    <xdr:to>
      <xdr:col>4</xdr:col>
      <xdr:colOff>5072063</xdr:colOff>
      <xdr:row>55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46</xdr:row>
      <xdr:rowOff>428625</xdr:rowOff>
    </xdr:from>
    <xdr:to>
      <xdr:col>6</xdr:col>
      <xdr:colOff>4952999</xdr:colOff>
      <xdr:row>55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6" name="39 Imagen" descr="Logo_Salud_19.png"/>
        <xdr:cNvPicPr/>
      </xdr:nvPicPr>
      <xdr:blipFill>
        <a:blip xmlns:r="http://schemas.openxmlformats.org/officeDocument/2006/relationships" r:embed="rId4" cstate="print"/>
        <a:stretch>
          <a:fillRect/>
        </a:stretch>
      </xdr:blipFill>
      <xdr:spPr>
        <a:xfrm>
          <a:off x="19026207" y="166653"/>
          <a:ext cx="4381538" cy="1217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238125</xdr:colOff>
      <xdr:row>36</xdr:row>
      <xdr:rowOff>519111</xdr:rowOff>
    </xdr:from>
    <xdr:to>
      <xdr:col>4</xdr:col>
      <xdr:colOff>4881562</xdr:colOff>
      <xdr:row>47</xdr:row>
      <xdr:rowOff>357187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51</xdr:row>
      <xdr:rowOff>516731</xdr:rowOff>
    </xdr:from>
    <xdr:to>
      <xdr:col>4</xdr:col>
      <xdr:colOff>4905375</xdr:colOff>
      <xdr:row>60</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51</xdr:row>
      <xdr:rowOff>557213</xdr:rowOff>
    </xdr:from>
    <xdr:to>
      <xdr:col>6</xdr:col>
      <xdr:colOff>4905375</xdr:colOff>
      <xdr:row>60</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xdr:cNvPicPr/>
      </xdr:nvPicPr>
      <xdr:blipFill>
        <a:blip xmlns:r="http://schemas.openxmlformats.org/officeDocument/2006/relationships" r:embed="rId4" cstate="print"/>
        <a:stretch>
          <a:fillRect/>
        </a:stretch>
      </xdr:blipFill>
      <xdr:spPr>
        <a:xfrm>
          <a:off x="18907144" y="166653"/>
          <a:ext cx="4381538" cy="1217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309562</xdr:colOff>
      <xdr:row>31</xdr:row>
      <xdr:rowOff>304799</xdr:rowOff>
    </xdr:from>
    <xdr:to>
      <xdr:col>4</xdr:col>
      <xdr:colOff>4833937</xdr:colOff>
      <xdr:row>42</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46</xdr:row>
      <xdr:rowOff>516730</xdr:rowOff>
    </xdr:from>
    <xdr:to>
      <xdr:col>4</xdr:col>
      <xdr:colOff>5072062</xdr:colOff>
      <xdr:row>56</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46</xdr:row>
      <xdr:rowOff>557213</xdr:rowOff>
    </xdr:from>
    <xdr:to>
      <xdr:col>6</xdr:col>
      <xdr:colOff>4762499</xdr:colOff>
      <xdr:row>56</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928706</xdr:colOff>
      <xdr:row>0</xdr:row>
      <xdr:rowOff>166655</xdr:rowOff>
    </xdr:from>
    <xdr:to>
      <xdr:col>6</xdr:col>
      <xdr:colOff>5310244</xdr:colOff>
      <xdr:row>3</xdr:row>
      <xdr:rowOff>384035</xdr:rowOff>
    </xdr:to>
    <xdr:pic>
      <xdr:nvPicPr>
        <xdr:cNvPr id="6" name="39 Imagen" descr="Logo_Salud_19.png"/>
        <xdr:cNvPicPr/>
      </xdr:nvPicPr>
      <xdr:blipFill>
        <a:blip xmlns:r="http://schemas.openxmlformats.org/officeDocument/2006/relationships" r:embed="rId4" cstate="print"/>
        <a:stretch>
          <a:fillRect/>
        </a:stretch>
      </xdr:blipFill>
      <xdr:spPr>
        <a:xfrm>
          <a:off x="18859519" y="166655"/>
          <a:ext cx="4381538" cy="1217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285750</xdr:colOff>
      <xdr:row>35</xdr:row>
      <xdr:rowOff>304799</xdr:rowOff>
    </xdr:from>
    <xdr:to>
      <xdr:col>4</xdr:col>
      <xdr:colOff>4833937</xdr:colOff>
      <xdr:row>46</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50</xdr:row>
      <xdr:rowOff>516731</xdr:rowOff>
    </xdr:from>
    <xdr:to>
      <xdr:col>4</xdr:col>
      <xdr:colOff>5072062</xdr:colOff>
      <xdr:row>59</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50</xdr:row>
      <xdr:rowOff>557214</xdr:rowOff>
    </xdr:from>
    <xdr:to>
      <xdr:col>6</xdr:col>
      <xdr:colOff>4929187</xdr:colOff>
      <xdr:row>59</xdr:row>
      <xdr:rowOff>261939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190466</xdr:rowOff>
    </xdr:from>
    <xdr:to>
      <xdr:col>6</xdr:col>
      <xdr:colOff>5286432</xdr:colOff>
      <xdr:row>3</xdr:row>
      <xdr:rowOff>503096</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90466"/>
          <a:ext cx="4381538" cy="12175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H62"/>
  <sheetViews>
    <sheetView topLeftCell="A25" zoomScale="40" zoomScaleNormal="40" zoomScaleSheetLayoutView="40" zoomScalePageLayoutView="40" workbookViewId="0">
      <selection activeCell="F37" sqref="F37:G50"/>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31.5" customHeight="1" x14ac:dyDescent="0.35">
      <c r="D6" s="14"/>
      <c r="E6" s="80" t="s">
        <v>34</v>
      </c>
      <c r="F6" s="80"/>
      <c r="G6" s="14"/>
      <c r="H6" s="14"/>
    </row>
    <row r="7" spans="2:8" ht="33.75"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53.25" customHeight="1" x14ac:dyDescent="0.25">
      <c r="B14" s="87">
        <v>4</v>
      </c>
      <c r="C14" s="90" t="s">
        <v>6</v>
      </c>
      <c r="D14" s="91"/>
      <c r="E14" s="25" t="s">
        <v>2</v>
      </c>
      <c r="F14" s="23" t="s">
        <v>1</v>
      </c>
      <c r="G14" s="24" t="s">
        <v>0</v>
      </c>
      <c r="H14" s="18"/>
    </row>
    <row r="15" spans="2:8" ht="124.5" customHeight="1" thickBot="1" x14ac:dyDescent="0.3">
      <c r="B15" s="88"/>
      <c r="C15" s="92" t="s">
        <v>7</v>
      </c>
      <c r="D15" s="93"/>
      <c r="E15" s="57" t="s">
        <v>48</v>
      </c>
      <c r="F15" s="57" t="s">
        <v>12</v>
      </c>
      <c r="G15" s="69" t="s">
        <v>47</v>
      </c>
      <c r="H15" s="15"/>
    </row>
    <row r="16" spans="2:8" ht="58.5" customHeight="1" thickBot="1" x14ac:dyDescent="0.3">
      <c r="B16" s="88"/>
      <c r="C16" s="34" t="s">
        <v>8</v>
      </c>
      <c r="D16" s="35" t="s">
        <v>13</v>
      </c>
      <c r="E16" s="41">
        <f>IF(G16=0,0,ROUND(F16/G16*100,1))</f>
        <v>75.5</v>
      </c>
      <c r="F16" s="42">
        <v>2049</v>
      </c>
      <c r="G16" s="43">
        <v>2715</v>
      </c>
      <c r="H16" s="15"/>
    </row>
    <row r="17" spans="2:8" ht="58.5" customHeight="1" x14ac:dyDescent="0.25">
      <c r="B17" s="88"/>
      <c r="C17" s="94" t="s">
        <v>9</v>
      </c>
      <c r="D17" s="61" t="s">
        <v>13</v>
      </c>
      <c r="E17" s="44">
        <f>IF(G17=0,0,ROUND((F17)/G17*100,1))</f>
        <v>95.5</v>
      </c>
      <c r="F17" s="45">
        <v>105</v>
      </c>
      <c r="G17" s="46">
        <v>110</v>
      </c>
      <c r="H17" s="15"/>
    </row>
    <row r="18" spans="2:8" ht="62.25" customHeight="1" x14ac:dyDescent="0.25">
      <c r="B18" s="88"/>
      <c r="C18" s="95"/>
      <c r="D18" s="50" t="s">
        <v>25</v>
      </c>
      <c r="E18" s="44">
        <f>IF(G18=0,0,ROUND((F18)/G18*100,1))</f>
        <v>99</v>
      </c>
      <c r="F18" s="45">
        <v>100</v>
      </c>
      <c r="G18" s="46">
        <v>101</v>
      </c>
      <c r="H18" s="15"/>
    </row>
    <row r="19" spans="2:8" ht="62.25" customHeight="1" x14ac:dyDescent="0.25">
      <c r="B19" s="88"/>
      <c r="C19" s="95"/>
      <c r="D19" s="50" t="s">
        <v>14</v>
      </c>
      <c r="E19" s="44">
        <f>IF(G19=0,0,ROUND((F19)/G19*100,1))</f>
        <v>97.2</v>
      </c>
      <c r="F19" s="45">
        <v>105</v>
      </c>
      <c r="G19" s="46">
        <v>108</v>
      </c>
      <c r="H19" s="15"/>
    </row>
    <row r="20" spans="2:8" ht="62.25" customHeight="1" x14ac:dyDescent="0.25">
      <c r="B20" s="88"/>
      <c r="C20" s="95"/>
      <c r="D20" s="50" t="s">
        <v>19</v>
      </c>
      <c r="E20" s="44">
        <f>IF(G20=0,0,ROUND((F20)/G20*100,1))</f>
        <v>100</v>
      </c>
      <c r="F20" s="45">
        <v>112</v>
      </c>
      <c r="G20" s="46">
        <v>112</v>
      </c>
      <c r="H20" s="15"/>
    </row>
    <row r="21" spans="2:8" ht="62.25" customHeight="1" x14ac:dyDescent="0.25">
      <c r="B21" s="88"/>
      <c r="C21" s="95"/>
      <c r="D21" s="50" t="s">
        <v>26</v>
      </c>
      <c r="E21" s="44">
        <f>IF(G21=0,0,ROUND((F21)/G21*100,1))</f>
        <v>99.1</v>
      </c>
      <c r="F21" s="45">
        <v>107</v>
      </c>
      <c r="G21" s="46">
        <v>108</v>
      </c>
      <c r="H21" s="15"/>
    </row>
    <row r="22" spans="2:8" ht="62.25" customHeight="1" x14ac:dyDescent="0.25">
      <c r="B22" s="88"/>
      <c r="C22" s="95"/>
      <c r="D22" s="50" t="s">
        <v>27</v>
      </c>
      <c r="E22" s="44">
        <f t="shared" ref="E22:E27" si="0">IF(G22=0,0,ROUND((F22)/G22*100,1))</f>
        <v>99.1</v>
      </c>
      <c r="F22" s="45">
        <v>111</v>
      </c>
      <c r="G22" s="59">
        <v>112</v>
      </c>
      <c r="H22" s="15"/>
    </row>
    <row r="23" spans="2:8" ht="62.25" customHeight="1" x14ac:dyDescent="0.25">
      <c r="B23" s="88"/>
      <c r="C23" s="95"/>
      <c r="D23" s="50" t="s">
        <v>28</v>
      </c>
      <c r="E23" s="44">
        <f t="shared" si="0"/>
        <v>97.5</v>
      </c>
      <c r="F23" s="45">
        <v>116</v>
      </c>
      <c r="G23" s="46">
        <v>119</v>
      </c>
      <c r="H23" s="15"/>
    </row>
    <row r="24" spans="2:8" ht="62.25" customHeight="1" thickBot="1" x14ac:dyDescent="0.3">
      <c r="B24" s="88"/>
      <c r="C24" s="95"/>
      <c r="D24" s="51" t="s">
        <v>15</v>
      </c>
      <c r="E24" s="47">
        <f t="shared" ref="E24:E26" si="1">IF(G24=0,0,ROUND((F24)/G24*100,1))</f>
        <v>97.5</v>
      </c>
      <c r="F24" s="48">
        <v>116</v>
      </c>
      <c r="G24" s="49">
        <v>119</v>
      </c>
      <c r="H24" s="15"/>
    </row>
    <row r="25" spans="2:8" ht="62.25" customHeight="1" thickBot="1" x14ac:dyDescent="0.3">
      <c r="B25" s="88"/>
      <c r="C25" s="95"/>
      <c r="D25" s="51" t="s">
        <v>41</v>
      </c>
      <c r="E25" s="47">
        <f t="shared" si="1"/>
        <v>98.3</v>
      </c>
      <c r="F25" s="48">
        <v>118</v>
      </c>
      <c r="G25" s="49">
        <v>120</v>
      </c>
      <c r="H25" s="15"/>
    </row>
    <row r="26" spans="2:8" ht="62.25" customHeight="1" thickBot="1" x14ac:dyDescent="0.3">
      <c r="B26" s="88"/>
      <c r="C26" s="95"/>
      <c r="D26" s="51" t="s">
        <v>42</v>
      </c>
      <c r="E26" s="47">
        <f t="shared" si="1"/>
        <v>99.2</v>
      </c>
      <c r="F26" s="48">
        <v>129</v>
      </c>
      <c r="G26" s="49">
        <v>130</v>
      </c>
      <c r="H26" s="15"/>
    </row>
    <row r="27" spans="2:8" ht="62.25" customHeight="1" thickBot="1" x14ac:dyDescent="0.3">
      <c r="B27" s="89"/>
      <c r="C27" s="96"/>
      <c r="D27" s="51" t="s">
        <v>45</v>
      </c>
      <c r="E27" s="47">
        <f t="shared" si="0"/>
        <v>99.2</v>
      </c>
      <c r="F27" s="48">
        <v>123</v>
      </c>
      <c r="G27" s="49">
        <v>124</v>
      </c>
      <c r="H27" s="15"/>
    </row>
    <row r="28" spans="2:8" ht="30" customHeight="1" x14ac:dyDescent="0.3">
      <c r="F28" s="5"/>
      <c r="G28" s="5"/>
      <c r="H28" s="5"/>
    </row>
    <row r="29" spans="2:8" ht="35.1" customHeight="1" x14ac:dyDescent="0.3">
      <c r="B29" s="40" t="s">
        <v>8</v>
      </c>
      <c r="C29" s="40"/>
      <c r="D29" s="97" t="s">
        <v>33</v>
      </c>
      <c r="E29" s="97"/>
      <c r="F29" s="97"/>
      <c r="G29" s="97"/>
      <c r="H29" s="5"/>
    </row>
    <row r="30" spans="2:8" ht="35.1" customHeight="1" x14ac:dyDescent="0.25">
      <c r="B30" s="40" t="s">
        <v>9</v>
      </c>
      <c r="C30" s="40"/>
      <c r="D30" s="97" t="s">
        <v>11</v>
      </c>
      <c r="E30" s="97"/>
      <c r="F30" s="97"/>
      <c r="G30" s="97"/>
      <c r="H30" s="2"/>
    </row>
    <row r="31" spans="2:8" ht="35.1" customHeight="1" x14ac:dyDescent="0.25">
      <c r="B31" s="97" t="s">
        <v>29</v>
      </c>
      <c r="C31" s="97"/>
      <c r="D31" s="97"/>
      <c r="E31" s="97"/>
      <c r="F31" s="97"/>
      <c r="G31" s="97"/>
    </row>
    <row r="32" spans="2:8" ht="35.1" customHeight="1" x14ac:dyDescent="0.25">
      <c r="B32" s="97" t="s">
        <v>31</v>
      </c>
      <c r="C32" s="97"/>
      <c r="D32" s="97"/>
      <c r="E32" s="97"/>
      <c r="F32" s="97"/>
      <c r="G32" s="97"/>
    </row>
    <row r="33" spans="2:7" ht="35.1" customHeight="1" x14ac:dyDescent="0.25">
      <c r="B33" s="97" t="s">
        <v>32</v>
      </c>
      <c r="C33" s="97"/>
      <c r="D33" s="97"/>
      <c r="E33" s="97"/>
      <c r="F33" s="97"/>
      <c r="G33" s="97"/>
    </row>
    <row r="34" spans="2:7" ht="35.1" customHeight="1" x14ac:dyDescent="0.25">
      <c r="B34" s="97" t="s">
        <v>30</v>
      </c>
      <c r="C34" s="97"/>
      <c r="D34" s="97"/>
      <c r="E34" s="97"/>
      <c r="F34" s="97"/>
      <c r="G34" s="97"/>
    </row>
    <row r="35" spans="2:7" ht="30" customHeight="1" thickBot="1" x14ac:dyDescent="0.3"/>
    <row r="36" spans="2:7" ht="64.5" customHeight="1" x14ac:dyDescent="0.25">
      <c r="D36" s="84" t="str">
        <f>E14</f>
        <v>INDICADOR</v>
      </c>
      <c r="E36" s="85"/>
      <c r="F36" s="84" t="s">
        <v>35</v>
      </c>
      <c r="G36" s="85"/>
    </row>
    <row r="37" spans="2:7" ht="64.5" customHeight="1" x14ac:dyDescent="0.25">
      <c r="D37" s="98" t="str">
        <f>E15</f>
        <v>Eficacia en la formación de médicos especialistas
FÓRMULA: VARIABLE1 / VARIABLE2 X 100</v>
      </c>
      <c r="E37" s="99"/>
      <c r="F37" s="100" t="s">
        <v>70</v>
      </c>
      <c r="G37" s="101"/>
    </row>
    <row r="38" spans="2:7" ht="49.5" customHeight="1" x14ac:dyDescent="0.25">
      <c r="D38" s="36"/>
      <c r="E38" s="37"/>
      <c r="F38" s="100"/>
      <c r="G38" s="101"/>
    </row>
    <row r="39" spans="2:7" ht="50.1" customHeight="1" x14ac:dyDescent="0.25">
      <c r="D39" s="36"/>
      <c r="E39" s="37"/>
      <c r="F39" s="100"/>
      <c r="G39" s="101"/>
    </row>
    <row r="40" spans="2:7" ht="50.1" customHeight="1" x14ac:dyDescent="0.25">
      <c r="D40" s="36"/>
      <c r="E40" s="37"/>
      <c r="F40" s="100"/>
      <c r="G40" s="101"/>
    </row>
    <row r="41" spans="2:7" ht="50.1" customHeight="1" x14ac:dyDescent="0.25">
      <c r="D41" s="36"/>
      <c r="E41" s="37"/>
      <c r="F41" s="100"/>
      <c r="G41" s="101"/>
    </row>
    <row r="42" spans="2:7" ht="50.1" customHeight="1" x14ac:dyDescent="0.25">
      <c r="D42" s="36"/>
      <c r="E42" s="37"/>
      <c r="F42" s="100"/>
      <c r="G42" s="101"/>
    </row>
    <row r="43" spans="2:7" ht="50.1" customHeight="1" x14ac:dyDescent="0.25">
      <c r="D43" s="36"/>
      <c r="E43" s="37"/>
      <c r="F43" s="100"/>
      <c r="G43" s="101"/>
    </row>
    <row r="44" spans="2:7" ht="50.1" customHeight="1" x14ac:dyDescent="0.25">
      <c r="D44" s="36"/>
      <c r="E44" s="37"/>
      <c r="F44" s="100"/>
      <c r="G44" s="101"/>
    </row>
    <row r="45" spans="2:7" ht="50.1" customHeight="1" x14ac:dyDescent="0.25">
      <c r="D45" s="36"/>
      <c r="E45" s="37"/>
      <c r="F45" s="100"/>
      <c r="G45" s="101"/>
    </row>
    <row r="46" spans="2:7" ht="50.1" customHeight="1" x14ac:dyDescent="0.25">
      <c r="D46" s="36"/>
      <c r="E46" s="37"/>
      <c r="F46" s="100"/>
      <c r="G46" s="101"/>
    </row>
    <row r="47" spans="2:7" ht="50.1" customHeight="1" x14ac:dyDescent="0.25">
      <c r="D47" s="36"/>
      <c r="E47" s="37"/>
      <c r="F47" s="100"/>
      <c r="G47" s="101"/>
    </row>
    <row r="48" spans="2:7" ht="50.1" customHeight="1" x14ac:dyDescent="0.25">
      <c r="D48" s="36"/>
      <c r="E48" s="37"/>
      <c r="F48" s="100"/>
      <c r="G48" s="101"/>
    </row>
    <row r="49" spans="4:7" ht="50.1" customHeight="1" x14ac:dyDescent="0.25">
      <c r="D49" s="36"/>
      <c r="E49" s="37"/>
      <c r="F49" s="100"/>
      <c r="G49" s="101"/>
    </row>
    <row r="50" spans="4:7" ht="50.1" customHeight="1" thickBot="1" x14ac:dyDescent="0.3">
      <c r="D50" s="38"/>
      <c r="E50" s="39"/>
      <c r="F50" s="102"/>
      <c r="G50" s="103"/>
    </row>
    <row r="51" spans="4:7" ht="33" customHeight="1" thickBot="1" x14ac:dyDescent="0.3"/>
    <row r="52" spans="4:7" ht="50.1" customHeight="1" x14ac:dyDescent="0.5">
      <c r="D52" s="104" t="str">
        <f>F14</f>
        <v xml:space="preserve">VARIABLE 1 </v>
      </c>
      <c r="E52" s="105"/>
      <c r="F52" s="104" t="str">
        <f>G14</f>
        <v>VARIABLE 2</v>
      </c>
      <c r="G52" s="105"/>
    </row>
    <row r="53" spans="4:7" ht="70.5" customHeight="1" x14ac:dyDescent="0.25">
      <c r="D53" s="98" t="str">
        <f>F15</f>
        <v xml:space="preserve">Número de médicos especialistas en formación de la misma cohorte que obtienen constancia de conclusión de estudios de posgrado clínico </v>
      </c>
      <c r="E53" s="99"/>
      <c r="F53" s="98" t="str">
        <f>G15</f>
        <v xml:space="preserve">Número de médicos especialistas en formación  de la misma cohorte inscritos a estudios de posgrado clínico </v>
      </c>
      <c r="G53" s="99"/>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x14ac:dyDescent="0.25">
      <c r="D57" s="36"/>
      <c r="E57" s="37"/>
      <c r="F57" s="36"/>
      <c r="G57" s="37"/>
    </row>
    <row r="58" spans="4:7" ht="50.1" customHeight="1" x14ac:dyDescent="0.25">
      <c r="D58" s="36"/>
      <c r="E58" s="37"/>
      <c r="F58" s="36"/>
      <c r="G58" s="37"/>
    </row>
    <row r="59" spans="4:7" ht="50.1" customHeight="1" x14ac:dyDescent="0.25">
      <c r="D59" s="36"/>
      <c r="E59" s="37"/>
      <c r="F59" s="36"/>
      <c r="G59" s="37"/>
    </row>
    <row r="60" spans="4:7" ht="50.1" customHeight="1" x14ac:dyDescent="0.25">
      <c r="D60" s="36"/>
      <c r="E60" s="37"/>
      <c r="F60" s="36"/>
      <c r="G60" s="37"/>
    </row>
    <row r="61" spans="4:7" ht="50.1" customHeight="1" x14ac:dyDescent="0.25">
      <c r="D61" s="36"/>
      <c r="E61" s="37"/>
      <c r="F61" s="36"/>
      <c r="G61" s="37"/>
    </row>
    <row r="62" spans="4:7" ht="50.1" customHeight="1" thickBot="1" x14ac:dyDescent="0.3">
      <c r="D62" s="38"/>
      <c r="E62" s="39"/>
      <c r="F62" s="38"/>
      <c r="G62" s="39"/>
    </row>
  </sheetData>
  <sheetProtection selectLockedCells="1"/>
  <dataConsolidate/>
  <mergeCells count="24">
    <mergeCell ref="D37:E37"/>
    <mergeCell ref="F37:G50"/>
    <mergeCell ref="D52:E52"/>
    <mergeCell ref="F52:G52"/>
    <mergeCell ref="D53:E53"/>
    <mergeCell ref="F53:G53"/>
    <mergeCell ref="D36:E36"/>
    <mergeCell ref="F36:G36"/>
    <mergeCell ref="G13:H13"/>
    <mergeCell ref="B14:B27"/>
    <mergeCell ref="C14:D14"/>
    <mergeCell ref="C15:D15"/>
    <mergeCell ref="C17:C27"/>
    <mergeCell ref="D29:G29"/>
    <mergeCell ref="D30:G30"/>
    <mergeCell ref="B31:G31"/>
    <mergeCell ref="B32:G32"/>
    <mergeCell ref="B33:G33"/>
    <mergeCell ref="B34:G3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H57"/>
  <sheetViews>
    <sheetView topLeftCell="A18" zoomScale="40" zoomScaleNormal="40" zoomScaleSheetLayoutView="40" zoomScalePageLayoutView="40" workbookViewId="0">
      <selection activeCell="M41" sqref="M41"/>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06" t="s">
        <v>44</v>
      </c>
      <c r="F3" s="106"/>
      <c r="G3" s="10"/>
      <c r="H3" s="10"/>
    </row>
    <row r="4" spans="2:8" ht="60.75" customHeight="1" x14ac:dyDescent="0.35">
      <c r="B4" s="8"/>
      <c r="C4" s="8"/>
      <c r="D4" s="8"/>
      <c r="E4" s="107" t="s">
        <v>10</v>
      </c>
      <c r="F4" s="107"/>
    </row>
    <row r="5" spans="2:8" ht="13.5" customHeight="1" x14ac:dyDescent="0.4">
      <c r="E5" s="108"/>
      <c r="F5" s="108"/>
      <c r="G5" s="13"/>
      <c r="H5" s="13"/>
    </row>
    <row r="6" spans="2:8" ht="29.25" customHeight="1" x14ac:dyDescent="0.35">
      <c r="D6" s="14"/>
      <c r="E6" s="106" t="s">
        <v>34</v>
      </c>
      <c r="F6" s="106"/>
      <c r="G6" s="14"/>
      <c r="H6" s="14"/>
    </row>
    <row r="7" spans="2:8" ht="32.25"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53.25" customHeight="1" x14ac:dyDescent="0.25">
      <c r="B14" s="87">
        <v>13</v>
      </c>
      <c r="C14" s="90" t="s">
        <v>6</v>
      </c>
      <c r="D14" s="91"/>
      <c r="E14" s="25" t="s">
        <v>2</v>
      </c>
      <c r="F14" s="23" t="s">
        <v>1</v>
      </c>
      <c r="G14" s="24" t="s">
        <v>0</v>
      </c>
      <c r="H14" s="18"/>
    </row>
    <row r="15" spans="2:8" ht="117.75" customHeight="1" thickBot="1" x14ac:dyDescent="0.3">
      <c r="B15" s="88"/>
      <c r="C15" s="92" t="s">
        <v>7</v>
      </c>
      <c r="D15" s="119"/>
      <c r="E15" s="67" t="s">
        <v>65</v>
      </c>
      <c r="F15" s="78" t="s">
        <v>20</v>
      </c>
      <c r="G15" s="78" t="s">
        <v>66</v>
      </c>
      <c r="H15" s="15"/>
    </row>
    <row r="16" spans="2:8" ht="69.95" customHeight="1" thickBot="1" x14ac:dyDescent="0.3">
      <c r="B16" s="88"/>
      <c r="C16" s="34" t="s">
        <v>8</v>
      </c>
      <c r="D16" s="35" t="s">
        <v>15</v>
      </c>
      <c r="E16" s="28">
        <f>IF(G16=0,0,ROUND(F16/G16*100,1))</f>
        <v>96.4</v>
      </c>
      <c r="F16" s="29">
        <v>4533</v>
      </c>
      <c r="G16" s="30">
        <v>4700</v>
      </c>
      <c r="H16" s="15"/>
    </row>
    <row r="17" spans="2:8" ht="69.95" customHeight="1" thickBot="1" x14ac:dyDescent="0.3">
      <c r="B17" s="88"/>
      <c r="C17" s="95" t="s">
        <v>9</v>
      </c>
      <c r="D17" s="60" t="s">
        <v>15</v>
      </c>
      <c r="E17" s="26">
        <f t="shared" ref="E17:E19" si="0">IF(G17=0,0,ROUND(F17/G17*100,1))</f>
        <v>97</v>
      </c>
      <c r="F17" s="21">
        <v>191</v>
      </c>
      <c r="G17" s="22">
        <v>197</v>
      </c>
      <c r="H17" s="15"/>
    </row>
    <row r="18" spans="2:8" ht="69.95" customHeight="1" thickBot="1" x14ac:dyDescent="0.3">
      <c r="B18" s="88"/>
      <c r="C18" s="95"/>
      <c r="D18" s="66" t="s">
        <v>41</v>
      </c>
      <c r="E18" s="26">
        <f t="shared" si="0"/>
        <v>99.6</v>
      </c>
      <c r="F18" s="21">
        <v>254</v>
      </c>
      <c r="G18" s="22">
        <v>255</v>
      </c>
      <c r="H18" s="15"/>
    </row>
    <row r="19" spans="2:8" ht="69.95" customHeight="1" thickBot="1" x14ac:dyDescent="0.3">
      <c r="B19" s="88"/>
      <c r="C19" s="95"/>
      <c r="D19" s="66" t="s">
        <v>42</v>
      </c>
      <c r="E19" s="26">
        <f t="shared" si="0"/>
        <v>100</v>
      </c>
      <c r="F19" s="21">
        <v>255</v>
      </c>
      <c r="G19" s="22">
        <v>255</v>
      </c>
      <c r="H19" s="15"/>
    </row>
    <row r="20" spans="2:8" ht="69.95" customHeight="1" thickBot="1" x14ac:dyDescent="0.3">
      <c r="B20" s="89"/>
      <c r="C20" s="96"/>
      <c r="D20" s="66" t="s">
        <v>45</v>
      </c>
      <c r="E20" s="26">
        <f t="shared" ref="E20" si="1">IF(G20=0,0,ROUND(F20/G20*100,1))</f>
        <v>99.6</v>
      </c>
      <c r="F20" s="21">
        <v>259</v>
      </c>
      <c r="G20" s="22">
        <v>260</v>
      </c>
      <c r="H20" s="15"/>
    </row>
    <row r="21" spans="2:8" ht="30" customHeight="1" x14ac:dyDescent="0.3">
      <c r="F21" s="5"/>
      <c r="G21" s="5"/>
      <c r="H21" s="5"/>
    </row>
    <row r="22" spans="2:8" ht="35.1" customHeight="1" x14ac:dyDescent="0.3">
      <c r="B22" s="40" t="s">
        <v>8</v>
      </c>
      <c r="C22" s="40"/>
      <c r="D22" s="97" t="s">
        <v>33</v>
      </c>
      <c r="E22" s="97"/>
      <c r="F22" s="97"/>
      <c r="G22" s="97"/>
      <c r="H22" s="5"/>
    </row>
    <row r="23" spans="2:8" ht="35.1" customHeight="1" x14ac:dyDescent="0.25">
      <c r="B23" s="40" t="s">
        <v>9</v>
      </c>
      <c r="C23" s="40"/>
      <c r="D23" s="97" t="s">
        <v>11</v>
      </c>
      <c r="E23" s="97"/>
      <c r="F23" s="97"/>
      <c r="G23" s="97"/>
      <c r="H23" s="2"/>
    </row>
    <row r="24" spans="2:8" ht="35.1" customHeight="1" x14ac:dyDescent="0.25">
      <c r="B24" s="97" t="s">
        <v>29</v>
      </c>
      <c r="C24" s="97"/>
      <c r="D24" s="97"/>
      <c r="E24" s="97"/>
      <c r="F24" s="97"/>
      <c r="G24" s="97"/>
    </row>
    <row r="25" spans="2:8" ht="35.1" customHeight="1" x14ac:dyDescent="0.25">
      <c r="B25" s="97" t="s">
        <v>31</v>
      </c>
      <c r="C25" s="97"/>
      <c r="D25" s="97"/>
      <c r="E25" s="97"/>
      <c r="F25" s="97"/>
      <c r="G25" s="97"/>
    </row>
    <row r="26" spans="2:8" ht="35.1" customHeight="1" x14ac:dyDescent="0.25">
      <c r="B26" s="97" t="s">
        <v>32</v>
      </c>
      <c r="C26" s="97"/>
      <c r="D26" s="97"/>
      <c r="E26" s="97"/>
      <c r="F26" s="97"/>
      <c r="G26" s="97"/>
    </row>
    <row r="27" spans="2:8" ht="35.1" customHeight="1" x14ac:dyDescent="0.25">
      <c r="B27" s="97" t="s">
        <v>30</v>
      </c>
      <c r="C27" s="97"/>
      <c r="D27" s="97"/>
      <c r="E27" s="97"/>
      <c r="F27" s="97"/>
      <c r="G27" s="97"/>
    </row>
    <row r="28" spans="2:8" ht="50.1" customHeight="1" thickBot="1" x14ac:dyDescent="0.3"/>
    <row r="29" spans="2:8" ht="64.5" customHeight="1" x14ac:dyDescent="0.25">
      <c r="D29" s="84" t="str">
        <f>E14</f>
        <v>INDICADOR</v>
      </c>
      <c r="E29" s="85"/>
      <c r="F29" s="84" t="s">
        <v>35</v>
      </c>
      <c r="G29" s="85"/>
    </row>
    <row r="30" spans="2:8" ht="70.5" customHeight="1" x14ac:dyDescent="0.25">
      <c r="D30" s="115" t="str">
        <f>E15</f>
        <v>Porcentaje de espacios académicos
ocupados
FÓRMULA: VARIABLE1 / VARIABLE2 X 100</v>
      </c>
      <c r="E30" s="116"/>
      <c r="F30" s="110" t="s">
        <v>79</v>
      </c>
      <c r="G30" s="111"/>
    </row>
    <row r="31" spans="2:8" ht="49.5" customHeight="1" x14ac:dyDescent="0.25">
      <c r="D31" s="36"/>
      <c r="E31" s="37"/>
      <c r="F31" s="110"/>
      <c r="G31" s="111"/>
    </row>
    <row r="32" spans="2:8" ht="50.1" customHeight="1" x14ac:dyDescent="0.25">
      <c r="D32" s="36"/>
      <c r="E32" s="37"/>
      <c r="F32" s="110"/>
      <c r="G32" s="111"/>
    </row>
    <row r="33" spans="4:7" ht="50.1" customHeight="1" x14ac:dyDescent="0.25">
      <c r="D33" s="36"/>
      <c r="E33" s="37"/>
      <c r="F33" s="110"/>
      <c r="G33" s="111"/>
    </row>
    <row r="34" spans="4:7" ht="50.1" customHeight="1" x14ac:dyDescent="0.25">
      <c r="D34" s="36"/>
      <c r="E34" s="37"/>
      <c r="F34" s="110"/>
      <c r="G34" s="111"/>
    </row>
    <row r="35" spans="4:7" ht="50.1" customHeight="1" x14ac:dyDescent="0.25">
      <c r="D35" s="36"/>
      <c r="E35" s="37"/>
      <c r="F35" s="110"/>
      <c r="G35" s="111"/>
    </row>
    <row r="36" spans="4:7" ht="50.1"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x14ac:dyDescent="0.25">
      <c r="D42" s="36"/>
      <c r="E42" s="37"/>
      <c r="F42" s="110"/>
      <c r="G42" s="111"/>
    </row>
    <row r="43" spans="4:7" ht="50.1" customHeight="1" thickBot="1" x14ac:dyDescent="0.3">
      <c r="D43" s="38"/>
      <c r="E43" s="39"/>
      <c r="F43" s="112"/>
      <c r="G43" s="113"/>
    </row>
    <row r="44" spans="4:7" ht="33" customHeight="1" thickBot="1" x14ac:dyDescent="0.3"/>
    <row r="45" spans="4:7" ht="50.1" customHeight="1" x14ac:dyDescent="0.5">
      <c r="D45" s="104" t="str">
        <f>F14</f>
        <v xml:space="preserve">VARIABLE 1 </v>
      </c>
      <c r="E45" s="105"/>
      <c r="F45" s="104" t="str">
        <f>G14</f>
        <v>VARIABLE 2</v>
      </c>
      <c r="G45" s="105"/>
    </row>
    <row r="46" spans="4:7" ht="70.5" customHeight="1" x14ac:dyDescent="0.25">
      <c r="D46" s="98" t="str">
        <f>F15</f>
        <v>Número de espacios educativos de posgrado cubiertos (becas o matricula)</v>
      </c>
      <c r="E46" s="99"/>
      <c r="F46" s="98" t="str">
        <f>G15</f>
        <v>Número de espacios educativos de posgrado disponibles en la institución</v>
      </c>
      <c r="G46" s="99"/>
    </row>
    <row r="47" spans="4:7" ht="50.1" customHeight="1" x14ac:dyDescent="0.25">
      <c r="D47" s="36"/>
      <c r="E47" s="37"/>
      <c r="F47" s="36"/>
      <c r="G47" s="37"/>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thickBot="1" x14ac:dyDescent="0.3">
      <c r="D57" s="38"/>
      <c r="E57" s="39"/>
      <c r="F57" s="38"/>
      <c r="G57" s="39"/>
    </row>
  </sheetData>
  <sheetProtection selectLockedCells="1"/>
  <dataConsolidate/>
  <mergeCells count="24">
    <mergeCell ref="E3:F3"/>
    <mergeCell ref="E4:F4"/>
    <mergeCell ref="E5:F5"/>
    <mergeCell ref="E6:F6"/>
    <mergeCell ref="B8:D8"/>
    <mergeCell ref="D29:E29"/>
    <mergeCell ref="F29:G29"/>
    <mergeCell ref="G13:H13"/>
    <mergeCell ref="B14:B20"/>
    <mergeCell ref="C14:D14"/>
    <mergeCell ref="C17:C20"/>
    <mergeCell ref="D22:G22"/>
    <mergeCell ref="D23:G23"/>
    <mergeCell ref="B24:G24"/>
    <mergeCell ref="B25:G25"/>
    <mergeCell ref="B26:G26"/>
    <mergeCell ref="B27:G27"/>
    <mergeCell ref="C15:D15"/>
    <mergeCell ref="D30:E30"/>
    <mergeCell ref="F30:G43"/>
    <mergeCell ref="D45:E45"/>
    <mergeCell ref="F45:G45"/>
    <mergeCell ref="D46:E46"/>
    <mergeCell ref="F46:G4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H56"/>
  <sheetViews>
    <sheetView topLeftCell="A19" zoomScale="40" zoomScaleNormal="40" zoomScaleSheetLayoutView="40" zoomScalePageLayoutView="40" workbookViewId="0">
      <selection activeCell="F30" sqref="F30:G43"/>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2.25"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57" customHeight="1" x14ac:dyDescent="0.25">
      <c r="B14" s="87">
        <v>14</v>
      </c>
      <c r="C14" s="90" t="s">
        <v>6</v>
      </c>
      <c r="D14" s="91"/>
      <c r="E14" s="25" t="s">
        <v>2</v>
      </c>
      <c r="F14" s="23" t="s">
        <v>1</v>
      </c>
      <c r="G14" s="24" t="s">
        <v>0</v>
      </c>
      <c r="H14" s="18"/>
    </row>
    <row r="15" spans="2:8" ht="150" customHeight="1" thickBot="1" x14ac:dyDescent="0.3">
      <c r="B15" s="88"/>
      <c r="C15" s="92" t="s">
        <v>7</v>
      </c>
      <c r="D15" s="93"/>
      <c r="E15" s="6" t="s">
        <v>21</v>
      </c>
      <c r="F15" s="27" t="s">
        <v>22</v>
      </c>
      <c r="G15" s="20" t="s">
        <v>23</v>
      </c>
      <c r="H15" s="15"/>
    </row>
    <row r="16" spans="2:8" ht="69.95" customHeight="1" thickBot="1" x14ac:dyDescent="0.3">
      <c r="B16" s="88"/>
      <c r="C16" s="34" t="s">
        <v>8</v>
      </c>
      <c r="D16" s="35" t="s">
        <v>15</v>
      </c>
      <c r="E16" s="28">
        <f>IF(G16=0,0,ROUND(F16/G16*100,1))</f>
        <v>50</v>
      </c>
      <c r="F16" s="29">
        <v>2646</v>
      </c>
      <c r="G16" s="30">
        <v>5288</v>
      </c>
      <c r="H16" s="15"/>
    </row>
    <row r="17" spans="2:8" ht="69.95" customHeight="1" thickBot="1" x14ac:dyDescent="0.3">
      <c r="B17" s="88"/>
      <c r="C17" s="95" t="s">
        <v>9</v>
      </c>
      <c r="D17" s="60" t="s">
        <v>15</v>
      </c>
      <c r="E17" s="26">
        <f t="shared" ref="E17:E19" si="0">IF(G17=0,0,ROUND(F17/G17*100,1))</f>
        <v>37</v>
      </c>
      <c r="F17" s="21">
        <v>137</v>
      </c>
      <c r="G17" s="22">
        <v>370</v>
      </c>
      <c r="H17" s="15"/>
    </row>
    <row r="18" spans="2:8" ht="69.95" customHeight="1" thickBot="1" x14ac:dyDescent="0.3">
      <c r="B18" s="88"/>
      <c r="C18" s="95"/>
      <c r="D18" s="66" t="s">
        <v>41</v>
      </c>
      <c r="E18" s="26">
        <f t="shared" si="0"/>
        <v>30.4</v>
      </c>
      <c r="F18" s="21">
        <v>131</v>
      </c>
      <c r="G18" s="22">
        <v>431</v>
      </c>
      <c r="H18" s="15"/>
    </row>
    <row r="19" spans="2:8" ht="69.95" customHeight="1" thickBot="1" x14ac:dyDescent="0.3">
      <c r="B19" s="88"/>
      <c r="C19" s="95"/>
      <c r="D19" s="66" t="s">
        <v>42</v>
      </c>
      <c r="E19" s="26">
        <f t="shared" si="0"/>
        <v>39.6</v>
      </c>
      <c r="F19" s="21">
        <v>146</v>
      </c>
      <c r="G19" s="22">
        <v>369</v>
      </c>
      <c r="H19" s="15"/>
    </row>
    <row r="20" spans="2:8" ht="69.95" customHeight="1" thickBot="1" x14ac:dyDescent="0.3">
      <c r="B20" s="89"/>
      <c r="C20" s="96"/>
      <c r="D20" s="66" t="s">
        <v>45</v>
      </c>
      <c r="E20" s="26">
        <f t="shared" ref="E20" si="1">IF(G20=0,0,ROUND(F20/G20*100,1))</f>
        <v>33.299999999999997</v>
      </c>
      <c r="F20" s="21">
        <v>141</v>
      </c>
      <c r="G20" s="22">
        <v>424</v>
      </c>
      <c r="H20" s="15"/>
    </row>
    <row r="21" spans="2:8" ht="30" customHeight="1" x14ac:dyDescent="0.3">
      <c r="F21" s="5"/>
      <c r="G21" s="5"/>
      <c r="H21" s="5"/>
    </row>
    <row r="22" spans="2:8" ht="35.1" customHeight="1" x14ac:dyDescent="0.3">
      <c r="B22" s="40" t="s">
        <v>8</v>
      </c>
      <c r="C22" s="40"/>
      <c r="D22" s="97" t="s">
        <v>33</v>
      </c>
      <c r="E22" s="97"/>
      <c r="F22" s="97"/>
      <c r="G22" s="97"/>
      <c r="H22" s="5"/>
    </row>
    <row r="23" spans="2:8" ht="35.1" customHeight="1" x14ac:dyDescent="0.25">
      <c r="B23" s="40" t="s">
        <v>9</v>
      </c>
      <c r="C23" s="40"/>
      <c r="D23" s="97" t="s">
        <v>11</v>
      </c>
      <c r="E23" s="97"/>
      <c r="F23" s="97"/>
      <c r="G23" s="97"/>
      <c r="H23" s="2"/>
    </row>
    <row r="24" spans="2:8" ht="35.1" customHeight="1" x14ac:dyDescent="0.25">
      <c r="B24" s="97" t="s">
        <v>29</v>
      </c>
      <c r="C24" s="97"/>
      <c r="D24" s="97"/>
      <c r="E24" s="97"/>
      <c r="F24" s="97"/>
      <c r="G24" s="97"/>
    </row>
    <row r="25" spans="2:8" ht="35.1" customHeight="1" x14ac:dyDescent="0.25">
      <c r="B25" s="97" t="s">
        <v>31</v>
      </c>
      <c r="C25" s="97"/>
      <c r="D25" s="97"/>
      <c r="E25" s="97"/>
      <c r="F25" s="97"/>
      <c r="G25" s="97"/>
    </row>
    <row r="26" spans="2:8" ht="35.1" customHeight="1" x14ac:dyDescent="0.25">
      <c r="B26" s="97" t="s">
        <v>32</v>
      </c>
      <c r="C26" s="97"/>
      <c r="D26" s="97"/>
      <c r="E26" s="97"/>
      <c r="F26" s="97"/>
      <c r="G26" s="97"/>
    </row>
    <row r="27" spans="2:8" ht="35.1" customHeight="1" x14ac:dyDescent="0.25">
      <c r="B27" s="97" t="s">
        <v>30</v>
      </c>
      <c r="C27" s="97"/>
      <c r="D27" s="97"/>
      <c r="E27" s="97"/>
      <c r="F27" s="97"/>
      <c r="G27" s="97"/>
    </row>
    <row r="28" spans="2:8" ht="32.25" customHeight="1" thickBot="1" x14ac:dyDescent="0.3"/>
    <row r="29" spans="2:8" ht="64.5" customHeight="1" x14ac:dyDescent="0.25">
      <c r="D29" s="84" t="str">
        <f>E14</f>
        <v>INDICADOR</v>
      </c>
      <c r="E29" s="85"/>
      <c r="F29" s="84" t="s">
        <v>35</v>
      </c>
      <c r="G29" s="85"/>
    </row>
    <row r="30" spans="2:8" ht="64.5" customHeight="1" x14ac:dyDescent="0.25">
      <c r="D30" s="98" t="str">
        <f>E15</f>
        <v>Porcentaje de postulantes aceptados
FÓRMULA: VARIABLE1 / VARIABLE2 X 100</v>
      </c>
      <c r="E30" s="99"/>
      <c r="F30" s="114" t="s">
        <v>80</v>
      </c>
      <c r="G30" s="111"/>
    </row>
    <row r="31" spans="2:8" ht="49.5" customHeight="1" x14ac:dyDescent="0.25">
      <c r="D31" s="36"/>
      <c r="E31" s="37"/>
      <c r="F31" s="110"/>
      <c r="G31" s="111"/>
    </row>
    <row r="32" spans="2:8" ht="50.1" customHeight="1" x14ac:dyDescent="0.25">
      <c r="D32" s="36"/>
      <c r="E32" s="37"/>
      <c r="F32" s="110"/>
      <c r="G32" s="111"/>
    </row>
    <row r="33" spans="4:7" ht="50.1" customHeight="1" x14ac:dyDescent="0.25">
      <c r="D33" s="36"/>
      <c r="E33" s="37"/>
      <c r="F33" s="110"/>
      <c r="G33" s="111"/>
    </row>
    <row r="34" spans="4:7" ht="50.1" customHeight="1" x14ac:dyDescent="0.25">
      <c r="D34" s="36"/>
      <c r="E34" s="37"/>
      <c r="F34" s="110"/>
      <c r="G34" s="111"/>
    </row>
    <row r="35" spans="4:7" ht="50.1" customHeight="1" x14ac:dyDescent="0.25">
      <c r="D35" s="36"/>
      <c r="E35" s="37"/>
      <c r="F35" s="110"/>
      <c r="G35" s="111"/>
    </row>
    <row r="36" spans="4:7" ht="50.1"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x14ac:dyDescent="0.25">
      <c r="D42" s="36"/>
      <c r="E42" s="37"/>
      <c r="F42" s="110"/>
      <c r="G42" s="111"/>
    </row>
    <row r="43" spans="4:7" ht="50.1" customHeight="1" thickBot="1" x14ac:dyDescent="0.3">
      <c r="D43" s="38"/>
      <c r="E43" s="39"/>
      <c r="F43" s="112"/>
      <c r="G43" s="113"/>
    </row>
    <row r="44" spans="4:7" ht="33" customHeight="1" thickBot="1" x14ac:dyDescent="0.3"/>
    <row r="45" spans="4:7" ht="50.1" customHeight="1" x14ac:dyDescent="0.5">
      <c r="D45" s="104" t="str">
        <f>F14</f>
        <v xml:space="preserve">VARIABLE 1 </v>
      </c>
      <c r="E45" s="105"/>
      <c r="F45" s="104" t="str">
        <f>G14</f>
        <v>VARIABLE 2</v>
      </c>
      <c r="G45" s="105"/>
    </row>
    <row r="46" spans="4:7" ht="70.5" customHeight="1" x14ac:dyDescent="0.25">
      <c r="D46" s="98" t="str">
        <f>F15</f>
        <v xml:space="preserve">Número de candidatos seleccionados por la institución para realizar estudios de posgrado </v>
      </c>
      <c r="E46" s="99"/>
      <c r="F46" s="98" t="str">
        <f>G15</f>
        <v>Total de aspirantes que se presentaron a la institución para realizar estudios de posgrado x 100</v>
      </c>
      <c r="G46" s="99"/>
    </row>
    <row r="47" spans="4:7" ht="50.1" customHeight="1" x14ac:dyDescent="0.25">
      <c r="D47" s="36"/>
      <c r="E47" s="37"/>
      <c r="F47" s="36"/>
      <c r="G47" s="37"/>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thickBot="1" x14ac:dyDescent="0.3">
      <c r="D56" s="38"/>
      <c r="E56" s="39"/>
      <c r="F56" s="38"/>
      <c r="G56" s="39"/>
    </row>
  </sheetData>
  <sheetProtection selectLockedCells="1"/>
  <dataConsolidate/>
  <mergeCells count="24">
    <mergeCell ref="E3:F3"/>
    <mergeCell ref="E4:F4"/>
    <mergeCell ref="E5:F5"/>
    <mergeCell ref="E6:F6"/>
    <mergeCell ref="B8:D8"/>
    <mergeCell ref="D29:E29"/>
    <mergeCell ref="F29:G29"/>
    <mergeCell ref="G13:H13"/>
    <mergeCell ref="B14:B20"/>
    <mergeCell ref="C14:D14"/>
    <mergeCell ref="C15:D15"/>
    <mergeCell ref="C17:C20"/>
    <mergeCell ref="D22:G22"/>
    <mergeCell ref="D23:G23"/>
    <mergeCell ref="B24:G24"/>
    <mergeCell ref="B25:G25"/>
    <mergeCell ref="B26:G26"/>
    <mergeCell ref="B27:G27"/>
    <mergeCell ref="D30:E30"/>
    <mergeCell ref="F30:G43"/>
    <mergeCell ref="D45:E45"/>
    <mergeCell ref="F45:G45"/>
    <mergeCell ref="D46:E46"/>
    <mergeCell ref="F46:G4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H62"/>
  <sheetViews>
    <sheetView tabSelected="1" topLeftCell="A25" zoomScale="40" zoomScaleNormal="40" zoomScaleSheetLayoutView="40" zoomScalePageLayoutView="40" workbookViewId="0">
      <selection activeCell="F34" sqref="F34:G47"/>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0"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54.75" customHeight="1" x14ac:dyDescent="0.25">
      <c r="B14" s="87">
        <v>15</v>
      </c>
      <c r="C14" s="90" t="s">
        <v>6</v>
      </c>
      <c r="D14" s="91"/>
      <c r="E14" s="25" t="s">
        <v>2</v>
      </c>
      <c r="F14" s="23" t="s">
        <v>1</v>
      </c>
      <c r="G14" s="24" t="s">
        <v>0</v>
      </c>
      <c r="H14" s="18"/>
    </row>
    <row r="15" spans="2:8" ht="120" customHeight="1" thickBot="1" x14ac:dyDescent="0.3">
      <c r="B15" s="88"/>
      <c r="C15" s="92" t="s">
        <v>7</v>
      </c>
      <c r="D15" s="93"/>
      <c r="E15" s="12" t="s">
        <v>37</v>
      </c>
      <c r="F15" s="79" t="s">
        <v>24</v>
      </c>
      <c r="G15" s="68" t="s">
        <v>67</v>
      </c>
      <c r="H15" s="15"/>
    </row>
    <row r="16" spans="2:8" ht="69.95" customHeight="1" thickBot="1" x14ac:dyDescent="0.3">
      <c r="B16" s="88"/>
      <c r="C16" s="34" t="s">
        <v>8</v>
      </c>
      <c r="D16" s="35" t="s">
        <v>19</v>
      </c>
      <c r="E16" s="28">
        <f>IF(G16=0,0,ROUND(F16/G16*100,1))</f>
        <v>98.7</v>
      </c>
      <c r="F16" s="29">
        <v>102053</v>
      </c>
      <c r="G16" s="30">
        <v>103424</v>
      </c>
      <c r="H16" s="15"/>
    </row>
    <row r="17" spans="2:8" ht="69.95" customHeight="1" x14ac:dyDescent="0.25">
      <c r="B17" s="88"/>
      <c r="C17" s="95" t="s">
        <v>9</v>
      </c>
      <c r="D17" s="61" t="s">
        <v>19</v>
      </c>
      <c r="E17" s="31">
        <f t="shared" ref="E17:E24" si="0">IF(G17=0,0,ROUND(F17/G17*100,1))</f>
        <v>126.7</v>
      </c>
      <c r="F17" s="32">
        <v>3706</v>
      </c>
      <c r="G17" s="33">
        <v>2925</v>
      </c>
      <c r="H17" s="15"/>
    </row>
    <row r="18" spans="2:8" ht="69.95" customHeight="1" x14ac:dyDescent="0.25">
      <c r="B18" s="88"/>
      <c r="C18" s="95"/>
      <c r="D18" s="50" t="s">
        <v>26</v>
      </c>
      <c r="E18" s="31">
        <f t="shared" si="0"/>
        <v>120</v>
      </c>
      <c r="F18" s="32">
        <v>4321</v>
      </c>
      <c r="G18" s="33">
        <v>3600</v>
      </c>
      <c r="H18" s="15"/>
    </row>
    <row r="19" spans="2:8" ht="69.95" customHeight="1" x14ac:dyDescent="0.25">
      <c r="B19" s="88"/>
      <c r="C19" s="95"/>
      <c r="D19" s="50" t="s">
        <v>27</v>
      </c>
      <c r="E19" s="31">
        <f t="shared" si="0"/>
        <v>109.1</v>
      </c>
      <c r="F19" s="32">
        <v>3928</v>
      </c>
      <c r="G19" s="33">
        <v>3600</v>
      </c>
      <c r="H19" s="15"/>
    </row>
    <row r="20" spans="2:8" ht="69.95" customHeight="1" x14ac:dyDescent="0.25">
      <c r="B20" s="88"/>
      <c r="C20" s="95"/>
      <c r="D20" s="50" t="s">
        <v>28</v>
      </c>
      <c r="E20" s="31">
        <f t="shared" si="0"/>
        <v>94.6</v>
      </c>
      <c r="F20" s="32">
        <v>3405</v>
      </c>
      <c r="G20" s="33">
        <v>3600</v>
      </c>
      <c r="H20" s="15"/>
    </row>
    <row r="21" spans="2:8" ht="69.95" customHeight="1" thickBot="1" x14ac:dyDescent="0.3">
      <c r="B21" s="88"/>
      <c r="C21" s="95"/>
      <c r="D21" s="51" t="s">
        <v>15</v>
      </c>
      <c r="E21" s="26">
        <f t="shared" ref="E21:E23" si="1">IF(G21=0,0,ROUND(F21/G21*100,1))</f>
        <v>143.19999999999999</v>
      </c>
      <c r="F21" s="21">
        <v>5249</v>
      </c>
      <c r="G21" s="22">
        <v>3666</v>
      </c>
      <c r="H21" s="15"/>
    </row>
    <row r="22" spans="2:8" ht="69.95" customHeight="1" thickBot="1" x14ac:dyDescent="0.3">
      <c r="B22" s="88"/>
      <c r="C22" s="95"/>
      <c r="D22" s="51" t="s">
        <v>41</v>
      </c>
      <c r="E22" s="26">
        <f t="shared" si="1"/>
        <v>114.8</v>
      </c>
      <c r="F22" s="21">
        <v>2664</v>
      </c>
      <c r="G22" s="22">
        <v>2320</v>
      </c>
      <c r="H22" s="15"/>
    </row>
    <row r="23" spans="2:8" ht="69.95" customHeight="1" thickBot="1" x14ac:dyDescent="0.3">
      <c r="B23" s="88"/>
      <c r="C23" s="95"/>
      <c r="D23" s="51" t="s">
        <v>42</v>
      </c>
      <c r="E23" s="26">
        <f t="shared" si="1"/>
        <v>100.1</v>
      </c>
      <c r="F23" s="21">
        <v>3410</v>
      </c>
      <c r="G23" s="22">
        <v>3406</v>
      </c>
      <c r="H23" s="15"/>
    </row>
    <row r="24" spans="2:8" ht="69.95" customHeight="1" thickBot="1" x14ac:dyDescent="0.3">
      <c r="B24" s="89"/>
      <c r="C24" s="96"/>
      <c r="D24" s="51" t="s">
        <v>45</v>
      </c>
      <c r="E24" s="26">
        <f t="shared" si="0"/>
        <v>88.9</v>
      </c>
      <c r="F24" s="21">
        <v>3923</v>
      </c>
      <c r="G24" s="22">
        <v>4413</v>
      </c>
      <c r="H24" s="15"/>
    </row>
    <row r="25" spans="2:8" ht="30" customHeight="1" x14ac:dyDescent="0.3">
      <c r="F25" s="5"/>
      <c r="G25" s="5"/>
      <c r="H25" s="5"/>
    </row>
    <row r="26" spans="2:8" ht="35.1" customHeight="1" x14ac:dyDescent="0.3">
      <c r="B26" s="40" t="s">
        <v>8</v>
      </c>
      <c r="C26" s="40"/>
      <c r="D26" s="97" t="s">
        <v>33</v>
      </c>
      <c r="E26" s="97"/>
      <c r="F26" s="97"/>
      <c r="G26" s="97"/>
      <c r="H26" s="5"/>
    </row>
    <row r="27" spans="2:8" ht="35.1" customHeight="1" x14ac:dyDescent="0.25">
      <c r="B27" s="40" t="s">
        <v>9</v>
      </c>
      <c r="C27" s="40"/>
      <c r="D27" s="97" t="s">
        <v>11</v>
      </c>
      <c r="E27" s="97"/>
      <c r="F27" s="97"/>
      <c r="G27" s="97"/>
      <c r="H27" s="2"/>
    </row>
    <row r="28" spans="2:8" ht="35.1" customHeight="1" x14ac:dyDescent="0.25">
      <c r="B28" s="97" t="s">
        <v>29</v>
      </c>
      <c r="C28" s="97"/>
      <c r="D28" s="97"/>
      <c r="E28" s="97"/>
      <c r="F28" s="97"/>
      <c r="G28" s="97"/>
    </row>
    <row r="29" spans="2:8" ht="35.1" customHeight="1" x14ac:dyDescent="0.25">
      <c r="B29" s="97" t="s">
        <v>31</v>
      </c>
      <c r="C29" s="97"/>
      <c r="D29" s="97"/>
      <c r="E29" s="97"/>
      <c r="F29" s="97"/>
      <c r="G29" s="97"/>
    </row>
    <row r="30" spans="2:8" ht="35.1" customHeight="1" x14ac:dyDescent="0.25">
      <c r="B30" s="97" t="s">
        <v>32</v>
      </c>
      <c r="C30" s="97"/>
      <c r="D30" s="97"/>
      <c r="E30" s="97"/>
      <c r="F30" s="97"/>
      <c r="G30" s="97"/>
    </row>
    <row r="31" spans="2:8" ht="35.1" customHeight="1" x14ac:dyDescent="0.25">
      <c r="B31" s="97" t="s">
        <v>30</v>
      </c>
      <c r="C31" s="97"/>
      <c r="D31" s="97"/>
      <c r="E31" s="97"/>
      <c r="F31" s="97"/>
      <c r="G31" s="97"/>
    </row>
    <row r="32" spans="2:8" ht="24.75" customHeight="1" thickBot="1" x14ac:dyDescent="0.3"/>
    <row r="33" spans="4:7" ht="64.5" customHeight="1" x14ac:dyDescent="0.25">
      <c r="D33" s="84" t="str">
        <f>E14</f>
        <v>INDICADOR</v>
      </c>
      <c r="E33" s="85"/>
      <c r="F33" s="84" t="s">
        <v>35</v>
      </c>
      <c r="G33" s="85"/>
    </row>
    <row r="34" spans="4:7" ht="64.5" customHeight="1" x14ac:dyDescent="0.25">
      <c r="D34" s="98" t="str">
        <f>E15</f>
        <v>Eficacia en la captación de participantes a cursos de educación continua
FÓRMULA: VARIABLE1 / VARIABLE2 X 100</v>
      </c>
      <c r="E34" s="99"/>
      <c r="F34" s="120" t="s">
        <v>81</v>
      </c>
      <c r="G34" s="121"/>
    </row>
    <row r="35" spans="4:7" ht="49.5" customHeight="1" x14ac:dyDescent="0.25">
      <c r="D35" s="36"/>
      <c r="E35" s="37"/>
      <c r="F35" s="122"/>
      <c r="G35" s="121"/>
    </row>
    <row r="36" spans="4:7" ht="50.1" customHeight="1" x14ac:dyDescent="0.25">
      <c r="D36" s="36"/>
      <c r="E36" s="37"/>
      <c r="F36" s="122"/>
      <c r="G36" s="121"/>
    </row>
    <row r="37" spans="4:7" ht="50.1" customHeight="1" x14ac:dyDescent="0.25">
      <c r="D37" s="36"/>
      <c r="E37" s="37"/>
      <c r="F37" s="122"/>
      <c r="G37" s="121"/>
    </row>
    <row r="38" spans="4:7" ht="50.1" customHeight="1" x14ac:dyDescent="0.25">
      <c r="D38" s="36"/>
      <c r="E38" s="37"/>
      <c r="F38" s="122"/>
      <c r="G38" s="121"/>
    </row>
    <row r="39" spans="4:7" ht="50.1" customHeight="1" x14ac:dyDescent="0.25">
      <c r="D39" s="36"/>
      <c r="E39" s="37"/>
      <c r="F39" s="122"/>
      <c r="G39" s="121"/>
    </row>
    <row r="40" spans="4:7" ht="50.1" customHeight="1" x14ac:dyDescent="0.25">
      <c r="D40" s="36"/>
      <c r="E40" s="37"/>
      <c r="F40" s="122"/>
      <c r="G40" s="121"/>
    </row>
    <row r="41" spans="4:7" ht="50.1" customHeight="1" x14ac:dyDescent="0.25">
      <c r="D41" s="36"/>
      <c r="E41" s="37"/>
      <c r="F41" s="122"/>
      <c r="G41" s="121"/>
    </row>
    <row r="42" spans="4:7" ht="50.1" customHeight="1" x14ac:dyDescent="0.25">
      <c r="D42" s="36"/>
      <c r="E42" s="37"/>
      <c r="F42" s="122"/>
      <c r="G42" s="121"/>
    </row>
    <row r="43" spans="4:7" ht="50.1" customHeight="1" x14ac:dyDescent="0.25">
      <c r="D43" s="36"/>
      <c r="E43" s="37"/>
      <c r="F43" s="122"/>
      <c r="G43" s="121"/>
    </row>
    <row r="44" spans="4:7" ht="50.1" customHeight="1" x14ac:dyDescent="0.25">
      <c r="D44" s="36"/>
      <c r="E44" s="37"/>
      <c r="F44" s="122"/>
      <c r="G44" s="121"/>
    </row>
    <row r="45" spans="4:7" ht="50.1" customHeight="1" x14ac:dyDescent="0.25">
      <c r="D45" s="36"/>
      <c r="E45" s="37"/>
      <c r="F45" s="122"/>
      <c r="G45" s="121"/>
    </row>
    <row r="46" spans="4:7" ht="50.1" customHeight="1" x14ac:dyDescent="0.25">
      <c r="D46" s="36"/>
      <c r="E46" s="37"/>
      <c r="F46" s="122"/>
      <c r="G46" s="121"/>
    </row>
    <row r="47" spans="4:7" ht="50.1" customHeight="1" thickBot="1" x14ac:dyDescent="0.3">
      <c r="D47" s="38"/>
      <c r="E47" s="39"/>
      <c r="F47" s="123"/>
      <c r="G47" s="124"/>
    </row>
    <row r="48" spans="4:7" ht="33" customHeight="1" thickBot="1" x14ac:dyDescent="0.3"/>
    <row r="49" spans="4:7" ht="50.1" customHeight="1" x14ac:dyDescent="0.25">
      <c r="D49" s="125" t="str">
        <f>F14</f>
        <v xml:space="preserve">VARIABLE 1 </v>
      </c>
      <c r="E49" s="126"/>
      <c r="F49" s="125" t="str">
        <f>G14</f>
        <v>VARIABLE 2</v>
      </c>
      <c r="G49" s="126"/>
    </row>
    <row r="50" spans="4:7" ht="87.75" customHeight="1" x14ac:dyDescent="0.25">
      <c r="D50" s="98" t="str">
        <f>F15</f>
        <v xml:space="preserve">Número de profesionales de la salud efectivamente inscritos a los cursos de educación continua realizados por la institución durante el periodo reportado </v>
      </c>
      <c r="E50" s="99"/>
      <c r="F50" s="98" t="str">
        <f>G15</f>
        <v>Número de  profesionales de la salud que se proyectó asistirían a los cursos de educación continua que se realizaron durante el periodo reportado</v>
      </c>
      <c r="G50" s="99"/>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x14ac:dyDescent="0.25">
      <c r="D57" s="36"/>
      <c r="E57" s="37"/>
      <c r="F57" s="36"/>
      <c r="G57" s="37"/>
    </row>
    <row r="58" spans="4:7" ht="50.1" customHeight="1" x14ac:dyDescent="0.25">
      <c r="D58" s="36"/>
      <c r="E58" s="37"/>
      <c r="F58" s="36"/>
      <c r="G58" s="37"/>
    </row>
    <row r="59" spans="4:7" ht="50.1" customHeight="1" x14ac:dyDescent="0.25">
      <c r="D59" s="36"/>
      <c r="E59" s="37"/>
      <c r="F59" s="36"/>
      <c r="G59" s="37"/>
    </row>
    <row r="60" spans="4:7" ht="50.1" customHeight="1" x14ac:dyDescent="0.25">
      <c r="D60" s="36"/>
      <c r="E60" s="37"/>
      <c r="F60" s="36"/>
      <c r="G60" s="37"/>
    </row>
    <row r="61" spans="4:7" ht="50.1" customHeight="1" x14ac:dyDescent="0.25">
      <c r="D61" s="36"/>
      <c r="E61" s="37"/>
      <c r="F61" s="36"/>
      <c r="G61" s="37"/>
    </row>
    <row r="62" spans="4:7" ht="50.1" customHeight="1" thickBot="1" x14ac:dyDescent="0.3">
      <c r="D62" s="38"/>
      <c r="E62" s="39"/>
      <c r="F62" s="38"/>
      <c r="G62" s="39"/>
    </row>
  </sheetData>
  <sheetProtection selectLockedCells="1"/>
  <dataConsolidate/>
  <mergeCells count="24">
    <mergeCell ref="E3:F3"/>
    <mergeCell ref="E4:F4"/>
    <mergeCell ref="E5:F5"/>
    <mergeCell ref="E6:F6"/>
    <mergeCell ref="B8:D8"/>
    <mergeCell ref="D33:E33"/>
    <mergeCell ref="F33:G33"/>
    <mergeCell ref="G13:H13"/>
    <mergeCell ref="B14:B24"/>
    <mergeCell ref="C14:D14"/>
    <mergeCell ref="C15:D15"/>
    <mergeCell ref="C17:C24"/>
    <mergeCell ref="D26:G26"/>
    <mergeCell ref="D27:G27"/>
    <mergeCell ref="B28:G28"/>
    <mergeCell ref="B29:G29"/>
    <mergeCell ref="B30:G30"/>
    <mergeCell ref="B31:G31"/>
    <mergeCell ref="D34:E34"/>
    <mergeCell ref="F34: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H58"/>
  <sheetViews>
    <sheetView topLeftCell="A18"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06" t="s">
        <v>44</v>
      </c>
      <c r="F3" s="106"/>
      <c r="G3" s="10"/>
      <c r="H3" s="10"/>
    </row>
    <row r="4" spans="2:8" ht="60.75" customHeight="1" x14ac:dyDescent="0.35">
      <c r="B4" s="8"/>
      <c r="C4" s="8"/>
      <c r="D4" s="8"/>
      <c r="E4" s="107" t="s">
        <v>10</v>
      </c>
      <c r="F4" s="107"/>
    </row>
    <row r="5" spans="2:8" ht="13.5" customHeight="1" x14ac:dyDescent="0.4">
      <c r="E5" s="108"/>
      <c r="F5" s="108"/>
      <c r="G5" s="13"/>
      <c r="H5" s="13"/>
    </row>
    <row r="6" spans="2:8" ht="29.25" customHeight="1" x14ac:dyDescent="0.35">
      <c r="D6" s="14"/>
      <c r="E6" s="106" t="s">
        <v>34</v>
      </c>
      <c r="F6" s="106"/>
      <c r="G6" s="14"/>
      <c r="H6" s="14"/>
    </row>
    <row r="7" spans="2:8" ht="30" customHeight="1" x14ac:dyDescent="0.25"/>
    <row r="8" spans="2:8" ht="23.25" x14ac:dyDescent="0.35">
      <c r="B8" s="83" t="s">
        <v>38</v>
      </c>
      <c r="C8" s="83"/>
      <c r="D8" s="83"/>
      <c r="E8" s="55"/>
    </row>
    <row r="9" spans="2:8" ht="20.25" x14ac:dyDescent="0.3">
      <c r="B9" s="9"/>
      <c r="C9" s="9"/>
      <c r="E9" s="54"/>
    </row>
    <row r="10" spans="2:8" ht="23.25" x14ac:dyDescent="0.35">
      <c r="B10" s="62" t="s">
        <v>40</v>
      </c>
      <c r="C10" s="62"/>
      <c r="D10" s="62"/>
      <c r="E10" s="53"/>
      <c r="G10" s="17"/>
      <c r="H10" s="17"/>
    </row>
    <row r="11" spans="2:8" x14ac:dyDescent="0.25">
      <c r="D11" s="7"/>
    </row>
    <row r="13" spans="2:8" ht="21" thickBot="1" x14ac:dyDescent="0.35">
      <c r="D13" s="19"/>
      <c r="E13" s="9"/>
      <c r="G13" s="86"/>
      <c r="H13" s="86"/>
    </row>
    <row r="14" spans="2:8" s="16" customFormat="1" ht="43.5" customHeight="1" x14ac:dyDescent="0.25">
      <c r="B14" s="87">
        <v>5</v>
      </c>
      <c r="C14" s="90" t="s">
        <v>6</v>
      </c>
      <c r="D14" s="91"/>
      <c r="E14" s="25" t="s">
        <v>2</v>
      </c>
      <c r="F14" s="23" t="s">
        <v>1</v>
      </c>
      <c r="G14" s="24" t="s">
        <v>0</v>
      </c>
      <c r="H14" s="18"/>
    </row>
    <row r="15" spans="2:8" ht="130.5" customHeight="1" thickBot="1" x14ac:dyDescent="0.3">
      <c r="B15" s="88"/>
      <c r="C15" s="92" t="s">
        <v>7</v>
      </c>
      <c r="D15" s="93"/>
      <c r="E15" s="58" t="s">
        <v>49</v>
      </c>
      <c r="F15" s="52" t="s">
        <v>50</v>
      </c>
      <c r="G15" s="72" t="s">
        <v>54</v>
      </c>
      <c r="H15" s="15"/>
    </row>
    <row r="16" spans="2:8" ht="69.95" customHeight="1" thickBot="1" x14ac:dyDescent="0.3">
      <c r="B16" s="88"/>
      <c r="C16" s="34" t="s">
        <v>8</v>
      </c>
      <c r="D16" s="35" t="s">
        <v>14</v>
      </c>
      <c r="E16" s="41">
        <f>IF(G16=0,0,ROUND(F16/G16*100,1))</f>
        <v>80.900000000000006</v>
      </c>
      <c r="F16" s="42">
        <v>1116</v>
      </c>
      <c r="G16" s="43">
        <v>1380</v>
      </c>
      <c r="H16" s="15"/>
    </row>
    <row r="17" spans="2:8" ht="69.95" customHeight="1" x14ac:dyDescent="0.25">
      <c r="B17" s="88"/>
      <c r="C17" s="95" t="s">
        <v>9</v>
      </c>
      <c r="D17" s="61" t="s">
        <v>15</v>
      </c>
      <c r="E17" s="44">
        <f t="shared" ref="E17:E21" si="0">IF(G17=0,0,ROUND((F17)/G17*100,1))</f>
        <v>90</v>
      </c>
      <c r="F17" s="45">
        <v>9</v>
      </c>
      <c r="G17" s="46">
        <v>10</v>
      </c>
      <c r="H17" s="15"/>
    </row>
    <row r="18" spans="2:8" ht="69.95" customHeight="1" thickBot="1" x14ac:dyDescent="0.3">
      <c r="B18" s="88"/>
      <c r="C18" s="95"/>
      <c r="D18" s="73" t="s">
        <v>15</v>
      </c>
      <c r="E18" s="47">
        <f t="shared" ref="E18:E20" si="1">IF(G18=0,0,ROUND((F18)/G18*100,1))</f>
        <v>90</v>
      </c>
      <c r="F18" s="48">
        <v>9</v>
      </c>
      <c r="G18" s="49">
        <v>10</v>
      </c>
      <c r="H18" s="15"/>
    </row>
    <row r="19" spans="2:8" ht="69.95" customHeight="1" thickBot="1" x14ac:dyDescent="0.3">
      <c r="B19" s="88"/>
      <c r="C19" s="95"/>
      <c r="D19" s="73" t="s">
        <v>41</v>
      </c>
      <c r="E19" s="47">
        <f t="shared" si="1"/>
        <v>87.5</v>
      </c>
      <c r="F19" s="48">
        <v>21</v>
      </c>
      <c r="G19" s="49">
        <v>24</v>
      </c>
      <c r="H19" s="15"/>
    </row>
    <row r="20" spans="2:8" ht="69.95" customHeight="1" thickBot="1" x14ac:dyDescent="0.3">
      <c r="B20" s="88"/>
      <c r="C20" s="95"/>
      <c r="D20" s="73" t="s">
        <v>42</v>
      </c>
      <c r="E20" s="47">
        <f t="shared" si="1"/>
        <v>0</v>
      </c>
      <c r="F20" s="48">
        <v>0</v>
      </c>
      <c r="G20" s="49">
        <v>0</v>
      </c>
      <c r="H20" s="15"/>
    </row>
    <row r="21" spans="2:8" ht="69.95" customHeight="1" thickBot="1" x14ac:dyDescent="0.3">
      <c r="B21" s="89"/>
      <c r="C21" s="96"/>
      <c r="D21" s="73" t="s">
        <v>45</v>
      </c>
      <c r="E21" s="47">
        <f t="shared" si="0"/>
        <v>86.7</v>
      </c>
      <c r="F21" s="48">
        <v>13</v>
      </c>
      <c r="G21" s="49">
        <v>15</v>
      </c>
      <c r="H21" s="15"/>
    </row>
    <row r="22" spans="2:8" ht="30" customHeight="1" x14ac:dyDescent="0.3">
      <c r="F22" s="5"/>
      <c r="G22" s="5"/>
      <c r="H22" s="5"/>
    </row>
    <row r="23" spans="2:8" ht="35.1" customHeight="1" x14ac:dyDescent="0.3">
      <c r="B23" s="40" t="s">
        <v>8</v>
      </c>
      <c r="C23" s="40"/>
      <c r="D23" s="97" t="s">
        <v>33</v>
      </c>
      <c r="E23" s="97"/>
      <c r="F23" s="97"/>
      <c r="G23" s="97"/>
      <c r="H23" s="5"/>
    </row>
    <row r="24" spans="2:8" ht="35.1" customHeight="1" x14ac:dyDescent="0.25">
      <c r="B24" s="40" t="s">
        <v>9</v>
      </c>
      <c r="C24" s="40"/>
      <c r="D24" s="97" t="s">
        <v>11</v>
      </c>
      <c r="E24" s="97"/>
      <c r="F24" s="97"/>
      <c r="G24" s="97"/>
      <c r="H24" s="2"/>
    </row>
    <row r="25" spans="2:8" ht="35.1" customHeight="1" x14ac:dyDescent="0.25">
      <c r="B25" s="97" t="s">
        <v>29</v>
      </c>
      <c r="C25" s="97"/>
      <c r="D25" s="97"/>
      <c r="E25" s="97"/>
      <c r="F25" s="97"/>
      <c r="G25" s="97"/>
    </row>
    <row r="26" spans="2:8" ht="35.1" customHeight="1" x14ac:dyDescent="0.25">
      <c r="B26" s="97" t="s">
        <v>31</v>
      </c>
      <c r="C26" s="97"/>
      <c r="D26" s="97"/>
      <c r="E26" s="97"/>
      <c r="F26" s="97"/>
      <c r="G26" s="97"/>
    </row>
    <row r="27" spans="2:8" ht="35.1" customHeight="1" x14ac:dyDescent="0.25">
      <c r="B27" s="97" t="s">
        <v>32</v>
      </c>
      <c r="C27" s="97"/>
      <c r="D27" s="97"/>
      <c r="E27" s="97"/>
      <c r="F27" s="97"/>
      <c r="G27" s="97"/>
    </row>
    <row r="28" spans="2:8" ht="35.1" customHeight="1" x14ac:dyDescent="0.25">
      <c r="B28" s="97" t="s">
        <v>30</v>
      </c>
      <c r="C28" s="97"/>
      <c r="D28" s="97"/>
      <c r="E28" s="97"/>
      <c r="F28" s="97"/>
      <c r="G28" s="97"/>
    </row>
    <row r="29" spans="2:8" ht="50.1" customHeight="1" thickBot="1" x14ac:dyDescent="0.3"/>
    <row r="30" spans="2:8" ht="64.5" customHeight="1" x14ac:dyDescent="0.25">
      <c r="D30" s="84" t="str">
        <f>E14</f>
        <v>INDICADOR</v>
      </c>
      <c r="E30" s="85"/>
      <c r="F30" s="84" t="s">
        <v>35</v>
      </c>
      <c r="G30" s="85"/>
    </row>
    <row r="31" spans="2:8" ht="64.5" customHeight="1" x14ac:dyDescent="0.25">
      <c r="D31" s="98" t="str">
        <f>E15</f>
        <v>Eficiencia terminal de especializaciones no clínicas, maestrías y doctorados
FÓRMULA: VARIABLE1 / VARIABLE2 X 100</v>
      </c>
      <c r="E31" s="99"/>
      <c r="F31" s="109" t="s">
        <v>71</v>
      </c>
      <c r="G31" s="101"/>
    </row>
    <row r="32" spans="2:8" ht="49.5" customHeight="1" x14ac:dyDescent="0.25">
      <c r="D32" s="36"/>
      <c r="E32" s="37"/>
      <c r="F32" s="100"/>
      <c r="G32" s="101"/>
    </row>
    <row r="33" spans="4:7" ht="45.75" customHeight="1" x14ac:dyDescent="0.25">
      <c r="D33" s="36"/>
      <c r="E33" s="37"/>
      <c r="F33" s="100"/>
      <c r="G33" s="101"/>
    </row>
    <row r="34" spans="4:7" ht="45.75" customHeight="1" x14ac:dyDescent="0.25">
      <c r="D34" s="36"/>
      <c r="E34" s="37"/>
      <c r="F34" s="100"/>
      <c r="G34" s="101"/>
    </row>
    <row r="35" spans="4:7" ht="45.75" customHeight="1" x14ac:dyDescent="0.25">
      <c r="D35" s="36"/>
      <c r="E35" s="37"/>
      <c r="F35" s="100"/>
      <c r="G35" s="101"/>
    </row>
    <row r="36" spans="4:7" ht="45.75" customHeight="1" x14ac:dyDescent="0.25">
      <c r="D36" s="36"/>
      <c r="E36" s="37"/>
      <c r="F36" s="100"/>
      <c r="G36" s="101"/>
    </row>
    <row r="37" spans="4:7" ht="45.75" customHeight="1" x14ac:dyDescent="0.25">
      <c r="D37" s="36"/>
      <c r="E37" s="37"/>
      <c r="F37" s="100"/>
      <c r="G37" s="101"/>
    </row>
    <row r="38" spans="4:7" ht="45.75" customHeight="1" x14ac:dyDescent="0.25">
      <c r="D38" s="36"/>
      <c r="E38" s="37"/>
      <c r="F38" s="100"/>
      <c r="G38" s="101"/>
    </row>
    <row r="39" spans="4:7" ht="45.75" customHeight="1" x14ac:dyDescent="0.25">
      <c r="D39" s="36"/>
      <c r="E39" s="37"/>
      <c r="F39" s="100"/>
      <c r="G39" s="101"/>
    </row>
    <row r="40" spans="4:7" ht="45.75" customHeight="1" x14ac:dyDescent="0.25">
      <c r="D40" s="36"/>
      <c r="E40" s="37"/>
      <c r="F40" s="100"/>
      <c r="G40" s="101"/>
    </row>
    <row r="41" spans="4:7" ht="45.75" customHeight="1" x14ac:dyDescent="0.25">
      <c r="D41" s="36"/>
      <c r="E41" s="37"/>
      <c r="F41" s="100"/>
      <c r="G41" s="101"/>
    </row>
    <row r="42" spans="4:7" ht="45.75" customHeight="1" x14ac:dyDescent="0.25">
      <c r="D42" s="36"/>
      <c r="E42" s="37"/>
      <c r="F42" s="100"/>
      <c r="G42" s="101"/>
    </row>
    <row r="43" spans="4:7" ht="45.75" customHeight="1" x14ac:dyDescent="0.25">
      <c r="D43" s="36"/>
      <c r="E43" s="37"/>
      <c r="F43" s="100"/>
      <c r="G43" s="101"/>
    </row>
    <row r="44" spans="4:7" ht="45.75" customHeight="1" thickBot="1" x14ac:dyDescent="0.3">
      <c r="D44" s="38"/>
      <c r="E44" s="39"/>
      <c r="F44" s="102"/>
      <c r="G44" s="103"/>
    </row>
    <row r="45" spans="4:7" ht="33" customHeight="1" thickBot="1" x14ac:dyDescent="0.3"/>
    <row r="46" spans="4:7" ht="50.1" customHeight="1" x14ac:dyDescent="0.5">
      <c r="D46" s="104" t="str">
        <f>F14</f>
        <v xml:space="preserve">VARIABLE 1 </v>
      </c>
      <c r="E46" s="105"/>
      <c r="F46" s="104" t="str">
        <f>G14</f>
        <v>VARIABLE 2</v>
      </c>
      <c r="G46" s="105"/>
    </row>
    <row r="47" spans="4:7" ht="70.5" customHeight="1" x14ac:dyDescent="0.25">
      <c r="D47" s="98" t="str">
        <f>F15</f>
        <v>Número de profesionales de especializaciones no clínicas, maestrías y doctorados de la misma cohorte con constancia de terminación</v>
      </c>
      <c r="E47" s="99"/>
      <c r="F47" s="98" t="str">
        <f>G15</f>
        <v xml:space="preserve">Total de profesionales de especializaciones no clínicas, maestrías y doctorados inscritos en la misma cohorte </v>
      </c>
      <c r="G47" s="99"/>
    </row>
    <row r="48" spans="4:7" ht="45.75" customHeight="1" x14ac:dyDescent="0.25">
      <c r="D48" s="36"/>
      <c r="E48" s="37"/>
      <c r="F48" s="36"/>
      <c r="G48" s="37"/>
    </row>
    <row r="49" spans="4:7" ht="45.75" customHeight="1" x14ac:dyDescent="0.25">
      <c r="D49" s="36"/>
      <c r="E49" s="37"/>
      <c r="F49" s="36"/>
      <c r="G49" s="37"/>
    </row>
    <row r="50" spans="4:7" ht="45.75" customHeight="1" x14ac:dyDescent="0.25">
      <c r="D50" s="36"/>
      <c r="E50" s="37"/>
      <c r="F50" s="36"/>
      <c r="G50" s="37"/>
    </row>
    <row r="51" spans="4:7" ht="45.75" customHeight="1" x14ac:dyDescent="0.25">
      <c r="D51" s="36"/>
      <c r="E51" s="37"/>
      <c r="F51" s="36"/>
      <c r="G51" s="37"/>
    </row>
    <row r="52" spans="4:7" ht="45.75" customHeight="1" x14ac:dyDescent="0.25">
      <c r="D52" s="36"/>
      <c r="E52" s="37"/>
      <c r="F52" s="36"/>
      <c r="G52" s="37"/>
    </row>
    <row r="53" spans="4:7" ht="45.75" customHeight="1" x14ac:dyDescent="0.25">
      <c r="D53" s="36"/>
      <c r="E53" s="37"/>
      <c r="F53" s="36"/>
      <c r="G53" s="37"/>
    </row>
    <row r="54" spans="4:7" ht="45.75" customHeight="1" x14ac:dyDescent="0.25">
      <c r="D54" s="36"/>
      <c r="E54" s="37"/>
      <c r="F54" s="36"/>
      <c r="G54" s="37"/>
    </row>
    <row r="55" spans="4:7" ht="45.75" customHeight="1" x14ac:dyDescent="0.25">
      <c r="D55" s="36"/>
      <c r="E55" s="37"/>
      <c r="F55" s="36"/>
      <c r="G55" s="37"/>
    </row>
    <row r="56" spans="4:7" ht="45.75" customHeight="1" x14ac:dyDescent="0.25">
      <c r="D56" s="36"/>
      <c r="E56" s="37"/>
      <c r="F56" s="36"/>
      <c r="G56" s="37"/>
    </row>
    <row r="57" spans="4:7" ht="45.75" customHeight="1" x14ac:dyDescent="0.25">
      <c r="D57" s="36"/>
      <c r="E57" s="37"/>
      <c r="F57" s="36"/>
      <c r="G57" s="37"/>
    </row>
    <row r="58" spans="4:7" ht="45.75" customHeight="1" thickBot="1" x14ac:dyDescent="0.3">
      <c r="D58" s="38"/>
      <c r="E58" s="39"/>
      <c r="F58" s="38"/>
      <c r="G58" s="39"/>
    </row>
  </sheetData>
  <sheetProtection selectLockedCells="1"/>
  <dataConsolidate/>
  <mergeCells count="24">
    <mergeCell ref="D31:E31"/>
    <mergeCell ref="F31:G44"/>
    <mergeCell ref="D46:E46"/>
    <mergeCell ref="F46:G46"/>
    <mergeCell ref="D47:E47"/>
    <mergeCell ref="F47:G47"/>
    <mergeCell ref="D30:E30"/>
    <mergeCell ref="F30:G30"/>
    <mergeCell ref="G13:H13"/>
    <mergeCell ref="B14:B21"/>
    <mergeCell ref="C14:D14"/>
    <mergeCell ref="C15:D15"/>
    <mergeCell ref="C17:C21"/>
    <mergeCell ref="D23:G23"/>
    <mergeCell ref="D24:G24"/>
    <mergeCell ref="B25:G25"/>
    <mergeCell ref="B26:G26"/>
    <mergeCell ref="B27:G27"/>
    <mergeCell ref="B28:G28"/>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topLeftCell="A21" zoomScale="40" zoomScaleNormal="40" zoomScaleSheetLayoutView="40" zoomScalePageLayoutView="40" workbookViewId="0">
      <selection activeCell="F31" sqref="F31:G44"/>
    </sheetView>
  </sheetViews>
  <sheetFormatPr baseColWidth="10" defaultRowHeight="15" x14ac:dyDescent="0.25"/>
  <cols>
    <col min="1" max="1" width="4.140625" style="1" customWidth="1"/>
    <col min="2" max="2" width="13.85546875" style="1" customWidth="1"/>
    <col min="3" max="3" width="8.42578125" style="1" customWidth="1"/>
    <col min="4" max="5" width="80.7109375" style="1" customWidth="1"/>
    <col min="6" max="6" width="82.5703125" style="1" customWidth="1"/>
    <col min="7" max="7" width="78.570312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06" t="s">
        <v>44</v>
      </c>
      <c r="F3" s="106"/>
      <c r="G3" s="10"/>
      <c r="H3" s="10"/>
    </row>
    <row r="4" spans="2:8" ht="60.75" customHeight="1" x14ac:dyDescent="0.35">
      <c r="B4" s="8"/>
      <c r="C4" s="8"/>
      <c r="D4" s="8"/>
      <c r="E4" s="107" t="s">
        <v>10</v>
      </c>
      <c r="F4" s="107"/>
    </row>
    <row r="5" spans="2:8" ht="13.5" customHeight="1" x14ac:dyDescent="0.4">
      <c r="E5" s="108"/>
      <c r="F5" s="108"/>
      <c r="G5" s="13"/>
      <c r="H5" s="13"/>
    </row>
    <row r="6" spans="2:8" ht="29.25" customHeight="1" x14ac:dyDescent="0.35">
      <c r="D6" s="14"/>
      <c r="E6" s="106" t="s">
        <v>34</v>
      </c>
      <c r="F6" s="106"/>
      <c r="G6" s="14"/>
      <c r="H6" s="14"/>
    </row>
    <row r="7" spans="2:8" ht="54.75" customHeight="1" x14ac:dyDescent="0.25"/>
    <row r="8" spans="2:8" ht="23.25" x14ac:dyDescent="0.35">
      <c r="B8" s="83" t="s">
        <v>38</v>
      </c>
      <c r="C8" s="83"/>
      <c r="D8" s="83"/>
      <c r="E8" s="55"/>
    </row>
    <row r="9" spans="2:8" ht="20.25" x14ac:dyDescent="0.3">
      <c r="B9" s="9"/>
      <c r="C9" s="9"/>
      <c r="E9" s="54"/>
    </row>
    <row r="10" spans="2:8" ht="23.25" x14ac:dyDescent="0.35">
      <c r="B10" s="62" t="s">
        <v>40</v>
      </c>
      <c r="C10" s="62"/>
      <c r="D10" s="62"/>
      <c r="E10" s="53"/>
      <c r="G10" s="17"/>
      <c r="H10" s="17"/>
    </row>
    <row r="11" spans="2:8" x14ac:dyDescent="0.25">
      <c r="D11" s="7"/>
    </row>
    <row r="13" spans="2:8" ht="21" thickBot="1" x14ac:dyDescent="0.35">
      <c r="D13" s="19"/>
      <c r="E13" s="9"/>
      <c r="G13" s="86"/>
      <c r="H13" s="86"/>
    </row>
    <row r="14" spans="2:8" s="16" customFormat="1" ht="43.5" customHeight="1" x14ac:dyDescent="0.25">
      <c r="B14" s="87">
        <v>5</v>
      </c>
      <c r="C14" s="90" t="s">
        <v>6</v>
      </c>
      <c r="D14" s="91"/>
      <c r="E14" s="25" t="s">
        <v>2</v>
      </c>
      <c r="F14" s="23" t="s">
        <v>1</v>
      </c>
      <c r="G14" s="24" t="s">
        <v>0</v>
      </c>
      <c r="H14" s="18"/>
    </row>
    <row r="15" spans="2:8" ht="179.25" customHeight="1" thickBot="1" x14ac:dyDescent="0.3">
      <c r="B15" s="88"/>
      <c r="C15" s="92" t="s">
        <v>7</v>
      </c>
      <c r="D15" s="93"/>
      <c r="E15" s="58" t="s">
        <v>53</v>
      </c>
      <c r="F15" s="70" t="s">
        <v>51</v>
      </c>
      <c r="G15" s="71" t="s">
        <v>52</v>
      </c>
      <c r="H15" s="15"/>
    </row>
    <row r="16" spans="2:8" ht="69.95" customHeight="1" thickBot="1" x14ac:dyDescent="0.3">
      <c r="B16" s="88"/>
      <c r="C16" s="34" t="s">
        <v>8</v>
      </c>
      <c r="D16" s="35" t="s">
        <v>14</v>
      </c>
      <c r="E16" s="41">
        <f>IF(G16=0,0,ROUND(F16/G16*100,1))</f>
        <v>80.900000000000006</v>
      </c>
      <c r="F16" s="42">
        <v>1116</v>
      </c>
      <c r="G16" s="43">
        <v>1380</v>
      </c>
      <c r="H16" s="15"/>
    </row>
    <row r="17" spans="2:8" ht="69.95" customHeight="1" x14ac:dyDescent="0.25">
      <c r="B17" s="88"/>
      <c r="C17" s="95" t="s">
        <v>9</v>
      </c>
      <c r="D17" s="61" t="s">
        <v>14</v>
      </c>
      <c r="E17" s="44">
        <f t="shared" ref="E17:E21" si="0">IF(G17=0,0,ROUND((F17)/G17*100,1))</f>
        <v>95</v>
      </c>
      <c r="F17" s="45">
        <v>19</v>
      </c>
      <c r="G17" s="46">
        <v>20</v>
      </c>
      <c r="H17" s="15"/>
    </row>
    <row r="18" spans="2:8" ht="69.95" customHeight="1" x14ac:dyDescent="0.25">
      <c r="B18" s="88"/>
      <c r="C18" s="95"/>
      <c r="D18" s="50" t="s">
        <v>19</v>
      </c>
      <c r="E18" s="44">
        <f t="shared" si="0"/>
        <v>93.3</v>
      </c>
      <c r="F18" s="45">
        <v>14</v>
      </c>
      <c r="G18" s="46">
        <v>15</v>
      </c>
      <c r="H18" s="15"/>
    </row>
    <row r="19" spans="2:8" ht="69.95" customHeight="1" x14ac:dyDescent="0.25">
      <c r="B19" s="88"/>
      <c r="C19" s="95"/>
      <c r="D19" s="50" t="s">
        <v>26</v>
      </c>
      <c r="E19" s="44">
        <f t="shared" si="0"/>
        <v>90.5</v>
      </c>
      <c r="F19" s="45">
        <v>38</v>
      </c>
      <c r="G19" s="46">
        <v>42</v>
      </c>
      <c r="H19" s="15"/>
    </row>
    <row r="20" spans="2:8" ht="69.95" customHeight="1" x14ac:dyDescent="0.25">
      <c r="B20" s="88"/>
      <c r="C20" s="95"/>
      <c r="D20" s="50" t="s">
        <v>27</v>
      </c>
      <c r="E20" s="44">
        <f t="shared" si="0"/>
        <v>81.3</v>
      </c>
      <c r="F20" s="45">
        <v>13</v>
      </c>
      <c r="G20" s="46">
        <v>16</v>
      </c>
      <c r="H20" s="15"/>
    </row>
    <row r="21" spans="2:8" ht="69.95" customHeight="1" thickBot="1" x14ac:dyDescent="0.3">
      <c r="B21" s="89"/>
      <c r="C21" s="96"/>
      <c r="D21" s="51" t="s">
        <v>28</v>
      </c>
      <c r="E21" s="47">
        <f t="shared" si="0"/>
        <v>88.9</v>
      </c>
      <c r="F21" s="48">
        <v>24</v>
      </c>
      <c r="G21" s="49">
        <v>27</v>
      </c>
      <c r="H21" s="15"/>
    </row>
    <row r="22" spans="2:8" ht="30" customHeight="1" x14ac:dyDescent="0.3">
      <c r="F22" s="5"/>
      <c r="G22" s="5"/>
      <c r="H22" s="5"/>
    </row>
    <row r="23" spans="2:8" ht="35.1" customHeight="1" x14ac:dyDescent="0.3">
      <c r="B23" s="40" t="s">
        <v>8</v>
      </c>
      <c r="C23" s="40"/>
      <c r="D23" s="97" t="s">
        <v>33</v>
      </c>
      <c r="E23" s="97"/>
      <c r="F23" s="97"/>
      <c r="G23" s="97"/>
      <c r="H23" s="5"/>
    </row>
    <row r="24" spans="2:8" ht="35.1" customHeight="1" x14ac:dyDescent="0.25">
      <c r="B24" s="40" t="s">
        <v>9</v>
      </c>
      <c r="C24" s="40"/>
      <c r="D24" s="97" t="s">
        <v>11</v>
      </c>
      <c r="E24" s="97"/>
      <c r="F24" s="97"/>
      <c r="G24" s="97"/>
      <c r="H24" s="2"/>
    </row>
    <row r="25" spans="2:8" ht="35.1" customHeight="1" x14ac:dyDescent="0.25">
      <c r="B25" s="97" t="s">
        <v>29</v>
      </c>
      <c r="C25" s="97"/>
      <c r="D25" s="97"/>
      <c r="E25" s="97"/>
      <c r="F25" s="97"/>
      <c r="G25" s="97"/>
    </row>
    <row r="26" spans="2:8" ht="35.1" customHeight="1" x14ac:dyDescent="0.25">
      <c r="B26" s="97" t="s">
        <v>31</v>
      </c>
      <c r="C26" s="97"/>
      <c r="D26" s="97"/>
      <c r="E26" s="97"/>
      <c r="F26" s="97"/>
      <c r="G26" s="97"/>
    </row>
    <row r="27" spans="2:8" ht="35.1" customHeight="1" x14ac:dyDescent="0.25">
      <c r="B27" s="97" t="s">
        <v>32</v>
      </c>
      <c r="C27" s="97"/>
      <c r="D27" s="97"/>
      <c r="E27" s="97"/>
      <c r="F27" s="97"/>
      <c r="G27" s="97"/>
    </row>
    <row r="28" spans="2:8" ht="35.1" customHeight="1" x14ac:dyDescent="0.25">
      <c r="B28" s="97" t="s">
        <v>30</v>
      </c>
      <c r="C28" s="97"/>
      <c r="D28" s="97"/>
      <c r="E28" s="97"/>
      <c r="F28" s="97"/>
      <c r="G28" s="97"/>
    </row>
    <row r="29" spans="2:8" ht="50.1" customHeight="1" thickBot="1" x14ac:dyDescent="0.3"/>
    <row r="30" spans="2:8" ht="64.5" customHeight="1" x14ac:dyDescent="0.25">
      <c r="D30" s="84" t="str">
        <f>E14</f>
        <v>INDICADOR</v>
      </c>
      <c r="E30" s="85"/>
      <c r="F30" s="84" t="s">
        <v>35</v>
      </c>
      <c r="G30" s="85"/>
    </row>
    <row r="31" spans="2:8" ht="64.5" customHeight="1" x14ac:dyDescent="0.25">
      <c r="D31" s="98" t="str">
        <f>E15</f>
        <v>Porcentaje de aprobación de profesionales en formación no clínica (especialidad no clínica, maestrías y doctorados)
FÓRMULA: VARIABLE1 / VARIABLE2 X 100</v>
      </c>
      <c r="E31" s="99"/>
      <c r="F31" s="127" t="s">
        <v>72</v>
      </c>
      <c r="G31" s="128"/>
    </row>
    <row r="32" spans="2:8" ht="49.5" customHeight="1" x14ac:dyDescent="0.25">
      <c r="D32" s="36"/>
      <c r="E32" s="37"/>
      <c r="F32" s="127"/>
      <c r="G32" s="128"/>
    </row>
    <row r="33" spans="4:7" ht="50.1" customHeight="1" x14ac:dyDescent="0.25">
      <c r="D33" s="36"/>
      <c r="E33" s="37"/>
      <c r="F33" s="127"/>
      <c r="G33" s="128"/>
    </row>
    <row r="34" spans="4:7" ht="50.1" customHeight="1" x14ac:dyDescent="0.25">
      <c r="D34" s="36"/>
      <c r="E34" s="37"/>
      <c r="F34" s="127"/>
      <c r="G34" s="128"/>
    </row>
    <row r="35" spans="4:7" ht="50.1" customHeight="1" x14ac:dyDescent="0.25">
      <c r="D35" s="36"/>
      <c r="E35" s="37"/>
      <c r="F35" s="127"/>
      <c r="G35" s="128"/>
    </row>
    <row r="36" spans="4:7" ht="50.1" customHeight="1" x14ac:dyDescent="0.25">
      <c r="D36" s="36"/>
      <c r="E36" s="37"/>
      <c r="F36" s="127"/>
      <c r="G36" s="128"/>
    </row>
    <row r="37" spans="4:7" ht="50.1" customHeight="1" x14ac:dyDescent="0.25">
      <c r="D37" s="36"/>
      <c r="E37" s="37"/>
      <c r="F37" s="127"/>
      <c r="G37" s="128"/>
    </row>
    <row r="38" spans="4:7" ht="50.1" customHeight="1" x14ac:dyDescent="0.25">
      <c r="D38" s="36"/>
      <c r="E38" s="37"/>
      <c r="F38" s="127"/>
      <c r="G38" s="128"/>
    </row>
    <row r="39" spans="4:7" ht="50.1" customHeight="1" x14ac:dyDescent="0.25">
      <c r="D39" s="36"/>
      <c r="E39" s="37"/>
      <c r="F39" s="127"/>
      <c r="G39" s="128"/>
    </row>
    <row r="40" spans="4:7" ht="50.1" customHeight="1" x14ac:dyDescent="0.25">
      <c r="D40" s="36"/>
      <c r="E40" s="37"/>
      <c r="F40" s="127"/>
      <c r="G40" s="128"/>
    </row>
    <row r="41" spans="4:7" ht="50.1" customHeight="1" x14ac:dyDescent="0.25">
      <c r="D41" s="36"/>
      <c r="E41" s="37"/>
      <c r="F41" s="127"/>
      <c r="G41" s="128"/>
    </row>
    <row r="42" spans="4:7" ht="50.1" customHeight="1" x14ac:dyDescent="0.25">
      <c r="D42" s="36"/>
      <c r="E42" s="37"/>
      <c r="F42" s="127"/>
      <c r="G42" s="128"/>
    </row>
    <row r="43" spans="4:7" ht="50.1" customHeight="1" x14ac:dyDescent="0.25">
      <c r="D43" s="36"/>
      <c r="E43" s="37"/>
      <c r="F43" s="127"/>
      <c r="G43" s="128"/>
    </row>
    <row r="44" spans="4:7" ht="50.1" customHeight="1" thickBot="1" x14ac:dyDescent="0.3">
      <c r="D44" s="38"/>
      <c r="E44" s="39"/>
      <c r="F44" s="129"/>
      <c r="G44" s="130"/>
    </row>
    <row r="45" spans="4:7" ht="33" customHeight="1" thickBot="1" x14ac:dyDescent="0.3"/>
    <row r="46" spans="4:7" ht="50.1" customHeight="1" x14ac:dyDescent="0.5">
      <c r="D46" s="104" t="str">
        <f>F14</f>
        <v xml:space="preserve">VARIABLE 1 </v>
      </c>
      <c r="E46" s="105"/>
      <c r="F46" s="104" t="str">
        <f>G14</f>
        <v>VARIABLE 2</v>
      </c>
      <c r="G46" s="105"/>
    </row>
    <row r="47" spans="4:7" ht="70.5" customHeight="1" x14ac:dyDescent="0.25">
      <c r="D47" s="98" t="str">
        <f>F15</f>
        <v>Número de profesionales que acreditan el ciclo académico anual  en posgrados no clínicos</v>
      </c>
      <c r="E47" s="99"/>
      <c r="F47" s="98" t="str">
        <f>G15</f>
        <v>Total de profesionales inscritos en el ciclo académico anual a estudios de posgrado no clínico</v>
      </c>
      <c r="G47" s="99"/>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thickBot="1" x14ac:dyDescent="0.3">
      <c r="D57" s="38"/>
      <c r="E57" s="39"/>
      <c r="F57" s="38"/>
      <c r="G57" s="39"/>
    </row>
  </sheetData>
  <sheetProtection selectLockedCells="1"/>
  <dataConsolidate/>
  <mergeCells count="24">
    <mergeCell ref="D31:E31"/>
    <mergeCell ref="F31:G44"/>
    <mergeCell ref="D46:E46"/>
    <mergeCell ref="F46:G46"/>
    <mergeCell ref="D47:E47"/>
    <mergeCell ref="F47:G47"/>
    <mergeCell ref="B25:G25"/>
    <mergeCell ref="B26:G26"/>
    <mergeCell ref="B27:G27"/>
    <mergeCell ref="B28:G28"/>
    <mergeCell ref="D30:E30"/>
    <mergeCell ref="F30:G30"/>
    <mergeCell ref="D24:G24"/>
    <mergeCell ref="E3:F3"/>
    <mergeCell ref="E4:F4"/>
    <mergeCell ref="E5:F5"/>
    <mergeCell ref="E6:F6"/>
    <mergeCell ref="B8:D8"/>
    <mergeCell ref="G13:H13"/>
    <mergeCell ref="B14:B21"/>
    <mergeCell ref="C14:D14"/>
    <mergeCell ref="C15:D15"/>
    <mergeCell ref="C17:C21"/>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H60"/>
  <sheetViews>
    <sheetView topLeftCell="A18" zoomScale="40" zoomScaleNormal="40" zoomScaleSheetLayoutView="40" zoomScalePageLayoutView="40" workbookViewId="0">
      <selection activeCell="F35" sqref="F35:G48"/>
    </sheetView>
  </sheetViews>
  <sheetFormatPr baseColWidth="10" defaultRowHeight="15" x14ac:dyDescent="0.25"/>
  <cols>
    <col min="1" max="1" width="4.140625" style="1" customWidth="1"/>
    <col min="2" max="2" width="13.85546875" style="1" customWidth="1"/>
    <col min="3" max="3" width="8.42578125" style="1" customWidth="1"/>
    <col min="4" max="4" width="77.42578125" style="1" customWidth="1"/>
    <col min="5" max="5" width="84" style="1" customWidth="1"/>
    <col min="6" max="6" width="82.85546875" style="1" customWidth="1"/>
    <col min="7"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106" t="s">
        <v>44</v>
      </c>
      <c r="F3" s="106"/>
      <c r="G3" s="10"/>
      <c r="H3" s="10"/>
    </row>
    <row r="4" spans="2:8" ht="60.75" customHeight="1" x14ac:dyDescent="0.35">
      <c r="B4" s="8"/>
      <c r="C4" s="8"/>
      <c r="D4" s="8"/>
      <c r="E4" s="107" t="s">
        <v>10</v>
      </c>
      <c r="F4" s="107"/>
    </row>
    <row r="5" spans="2:8" ht="13.5" customHeight="1" x14ac:dyDescent="0.4">
      <c r="E5" s="108"/>
      <c r="F5" s="108"/>
      <c r="G5" s="13"/>
      <c r="H5" s="13"/>
    </row>
    <row r="6" spans="2:8" ht="29.25" customHeight="1" x14ac:dyDescent="0.35">
      <c r="D6" s="14"/>
      <c r="E6" s="106" t="s">
        <v>34</v>
      </c>
      <c r="F6" s="106"/>
      <c r="G6" s="14"/>
      <c r="H6" s="14"/>
    </row>
    <row r="7" spans="2:8" ht="30"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60.75" customHeight="1" x14ac:dyDescent="0.25">
      <c r="B14" s="87">
        <v>6</v>
      </c>
      <c r="C14" s="90" t="s">
        <v>6</v>
      </c>
      <c r="D14" s="91"/>
      <c r="E14" s="25" t="s">
        <v>2</v>
      </c>
      <c r="F14" s="23" t="s">
        <v>1</v>
      </c>
      <c r="G14" s="24" t="s">
        <v>0</v>
      </c>
      <c r="H14" s="18"/>
    </row>
    <row r="15" spans="2:8" ht="144" customHeight="1" thickBot="1" x14ac:dyDescent="0.3">
      <c r="B15" s="88"/>
      <c r="C15" s="92" t="s">
        <v>7</v>
      </c>
      <c r="D15" s="93"/>
      <c r="E15" s="56" t="s">
        <v>55</v>
      </c>
      <c r="F15" s="52" t="s">
        <v>56</v>
      </c>
      <c r="G15" s="74" t="s">
        <v>57</v>
      </c>
      <c r="H15" s="15"/>
    </row>
    <row r="16" spans="2:8" ht="66" customHeight="1" thickBot="1" x14ac:dyDescent="0.3">
      <c r="B16" s="88"/>
      <c r="C16" s="34" t="s">
        <v>8</v>
      </c>
      <c r="D16" s="35" t="s">
        <v>14</v>
      </c>
      <c r="E16" s="41">
        <f>IF(G16=0,0,ROUND(F16/G16*100,1))</f>
        <v>96.6</v>
      </c>
      <c r="F16" s="42">
        <v>62582</v>
      </c>
      <c r="G16" s="43">
        <v>64767</v>
      </c>
      <c r="H16" s="15"/>
    </row>
    <row r="17" spans="2:8" ht="62.25" customHeight="1" x14ac:dyDescent="0.25">
      <c r="B17" s="88"/>
      <c r="C17" s="95" t="s">
        <v>9</v>
      </c>
      <c r="D17" s="61" t="s">
        <v>14</v>
      </c>
      <c r="E17" s="44">
        <f t="shared" ref="E17:E25" si="0">IF(G17=0,0,ROUND((F17)/G17*100,1))</f>
        <v>96.3</v>
      </c>
      <c r="F17" s="45">
        <v>2656</v>
      </c>
      <c r="G17" s="46">
        <v>2759</v>
      </c>
      <c r="H17" s="15"/>
    </row>
    <row r="18" spans="2:8" ht="62.25" customHeight="1" x14ac:dyDescent="0.25">
      <c r="B18" s="88"/>
      <c r="C18" s="95"/>
      <c r="D18" s="50" t="s">
        <v>19</v>
      </c>
      <c r="E18" s="44">
        <f t="shared" si="0"/>
        <v>95.1</v>
      </c>
      <c r="F18" s="45">
        <v>3524</v>
      </c>
      <c r="G18" s="46">
        <v>3706</v>
      </c>
      <c r="H18" s="15"/>
    </row>
    <row r="19" spans="2:8" ht="62.25" customHeight="1" x14ac:dyDescent="0.25">
      <c r="B19" s="88"/>
      <c r="C19" s="95"/>
      <c r="D19" s="50" t="s">
        <v>26</v>
      </c>
      <c r="E19" s="44">
        <f t="shared" si="0"/>
        <v>97.2</v>
      </c>
      <c r="F19" s="45">
        <v>4200</v>
      </c>
      <c r="G19" s="46">
        <v>4321</v>
      </c>
      <c r="H19" s="15"/>
    </row>
    <row r="20" spans="2:8" ht="62.25" customHeight="1" x14ac:dyDescent="0.25">
      <c r="B20" s="88"/>
      <c r="C20" s="95"/>
      <c r="D20" s="50" t="s">
        <v>27</v>
      </c>
      <c r="E20" s="44">
        <f t="shared" si="0"/>
        <v>98</v>
      </c>
      <c r="F20" s="45">
        <v>3849</v>
      </c>
      <c r="G20" s="46">
        <v>3928</v>
      </c>
      <c r="H20" s="15"/>
    </row>
    <row r="21" spans="2:8" ht="62.25" customHeight="1" x14ac:dyDescent="0.25">
      <c r="B21" s="88"/>
      <c r="C21" s="95"/>
      <c r="D21" s="50" t="s">
        <v>28</v>
      </c>
      <c r="E21" s="44">
        <f t="shared" si="0"/>
        <v>96.7</v>
      </c>
      <c r="F21" s="45">
        <v>3294</v>
      </c>
      <c r="G21" s="46">
        <v>3405</v>
      </c>
      <c r="H21" s="15"/>
    </row>
    <row r="22" spans="2:8" ht="62.25" customHeight="1" thickBot="1" x14ac:dyDescent="0.3">
      <c r="B22" s="88"/>
      <c r="C22" s="95"/>
      <c r="D22" s="51" t="s">
        <v>15</v>
      </c>
      <c r="E22" s="47">
        <f t="shared" ref="E22:E24" si="1">IF(G22=0,0,ROUND((F22)/G22*100,1))</f>
        <v>100</v>
      </c>
      <c r="F22" s="48">
        <v>5249</v>
      </c>
      <c r="G22" s="49">
        <v>5249</v>
      </c>
      <c r="H22" s="15"/>
    </row>
    <row r="23" spans="2:8" ht="62.25" customHeight="1" thickBot="1" x14ac:dyDescent="0.3">
      <c r="B23" s="88"/>
      <c r="C23" s="95"/>
      <c r="D23" s="51" t="s">
        <v>41</v>
      </c>
      <c r="E23" s="47">
        <f t="shared" si="1"/>
        <v>98.9</v>
      </c>
      <c r="F23" s="48">
        <v>2636</v>
      </c>
      <c r="G23" s="49">
        <v>2664</v>
      </c>
      <c r="H23" s="15"/>
    </row>
    <row r="24" spans="2:8" ht="62.25" customHeight="1" thickBot="1" x14ac:dyDescent="0.3">
      <c r="B24" s="88"/>
      <c r="C24" s="95"/>
      <c r="D24" s="51" t="s">
        <v>42</v>
      </c>
      <c r="E24" s="47">
        <f t="shared" si="1"/>
        <v>99.9</v>
      </c>
      <c r="F24" s="48">
        <v>3406</v>
      </c>
      <c r="G24" s="49">
        <v>3410</v>
      </c>
      <c r="H24" s="15"/>
    </row>
    <row r="25" spans="2:8" ht="62.25" customHeight="1" thickBot="1" x14ac:dyDescent="0.3">
      <c r="B25" s="89"/>
      <c r="C25" s="96"/>
      <c r="D25" s="51" t="s">
        <v>45</v>
      </c>
      <c r="E25" s="47">
        <f t="shared" si="0"/>
        <v>92</v>
      </c>
      <c r="F25" s="48">
        <v>3611</v>
      </c>
      <c r="G25" s="49">
        <v>3923</v>
      </c>
      <c r="H25" s="15"/>
    </row>
    <row r="26" spans="2:8" ht="30" customHeight="1" x14ac:dyDescent="0.3">
      <c r="F26" s="5"/>
      <c r="G26" s="5"/>
      <c r="H26" s="5"/>
    </row>
    <row r="27" spans="2:8" ht="35.1" customHeight="1" x14ac:dyDescent="0.3">
      <c r="B27" s="40" t="s">
        <v>8</v>
      </c>
      <c r="C27" s="40"/>
      <c r="D27" s="97" t="s">
        <v>33</v>
      </c>
      <c r="E27" s="97"/>
      <c r="F27" s="97"/>
      <c r="G27" s="97"/>
      <c r="H27" s="5"/>
    </row>
    <row r="28" spans="2:8" ht="35.1" customHeight="1" x14ac:dyDescent="0.25">
      <c r="B28" s="40" t="s">
        <v>9</v>
      </c>
      <c r="C28" s="40"/>
      <c r="D28" s="97" t="s">
        <v>11</v>
      </c>
      <c r="E28" s="97"/>
      <c r="F28" s="97"/>
      <c r="G28" s="97"/>
      <c r="H28" s="2"/>
    </row>
    <row r="29" spans="2:8" ht="35.1" customHeight="1" x14ac:dyDescent="0.25">
      <c r="B29" s="97" t="s">
        <v>29</v>
      </c>
      <c r="C29" s="97"/>
      <c r="D29" s="97"/>
      <c r="E29" s="97"/>
      <c r="F29" s="97"/>
      <c r="G29" s="97"/>
    </row>
    <row r="30" spans="2:8" ht="35.1" customHeight="1" x14ac:dyDescent="0.25">
      <c r="B30" s="97" t="s">
        <v>31</v>
      </c>
      <c r="C30" s="97"/>
      <c r="D30" s="97"/>
      <c r="E30" s="97"/>
      <c r="F30" s="97"/>
      <c r="G30" s="97"/>
    </row>
    <row r="31" spans="2:8" ht="35.1" customHeight="1" x14ac:dyDescent="0.25">
      <c r="B31" s="97" t="s">
        <v>32</v>
      </c>
      <c r="C31" s="97"/>
      <c r="D31" s="97"/>
      <c r="E31" s="97"/>
      <c r="F31" s="97"/>
      <c r="G31" s="97"/>
    </row>
    <row r="32" spans="2:8" ht="35.1" customHeight="1" x14ac:dyDescent="0.25">
      <c r="B32" s="97" t="s">
        <v>30</v>
      </c>
      <c r="C32" s="97"/>
      <c r="D32" s="97"/>
      <c r="E32" s="97"/>
      <c r="F32" s="97"/>
      <c r="G32" s="97"/>
    </row>
    <row r="33" spans="4:7" ht="27" customHeight="1" thickBot="1" x14ac:dyDescent="0.3"/>
    <row r="34" spans="4:7" ht="62.25" customHeight="1" x14ac:dyDescent="0.25">
      <c r="D34" s="84" t="str">
        <f>E14</f>
        <v>INDICADOR</v>
      </c>
      <c r="E34" s="85"/>
      <c r="F34" s="84" t="s">
        <v>35</v>
      </c>
      <c r="G34" s="85"/>
    </row>
    <row r="35" spans="4:7" ht="64.5" customHeight="1" x14ac:dyDescent="0.25">
      <c r="D35" s="98" t="str">
        <f>E15</f>
        <v>Porcentaje de profesionales de la salud que concluyeron cursos de educación continua
FÓRMULA: VARIABLE1 / VARIABLE2 X 100</v>
      </c>
      <c r="E35" s="99"/>
      <c r="F35" s="110" t="s">
        <v>73</v>
      </c>
      <c r="G35" s="111"/>
    </row>
    <row r="36" spans="4:7" ht="49.5"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x14ac:dyDescent="0.25">
      <c r="D42" s="36"/>
      <c r="E42" s="37"/>
      <c r="F42" s="110"/>
      <c r="G42" s="111"/>
    </row>
    <row r="43" spans="4:7" ht="50.1" customHeight="1" x14ac:dyDescent="0.25">
      <c r="D43" s="36"/>
      <c r="E43" s="37"/>
      <c r="F43" s="110"/>
      <c r="G43" s="111"/>
    </row>
    <row r="44" spans="4:7" ht="50.1" customHeight="1" x14ac:dyDescent="0.25">
      <c r="D44" s="36"/>
      <c r="E44" s="37"/>
      <c r="F44" s="110"/>
      <c r="G44" s="111"/>
    </row>
    <row r="45" spans="4:7" ht="50.1" customHeight="1" x14ac:dyDescent="0.25">
      <c r="D45" s="36"/>
      <c r="E45" s="37"/>
      <c r="F45" s="110"/>
      <c r="G45" s="111"/>
    </row>
    <row r="46" spans="4:7" ht="50.1" customHeight="1" x14ac:dyDescent="0.25">
      <c r="D46" s="36"/>
      <c r="E46" s="37"/>
      <c r="F46" s="110"/>
      <c r="G46" s="111"/>
    </row>
    <row r="47" spans="4:7" ht="50.1" customHeight="1" x14ac:dyDescent="0.25">
      <c r="D47" s="36"/>
      <c r="E47" s="37"/>
      <c r="F47" s="110"/>
      <c r="G47" s="111"/>
    </row>
    <row r="48" spans="4:7" ht="50.1" customHeight="1" thickBot="1" x14ac:dyDescent="0.3">
      <c r="D48" s="38"/>
      <c r="E48" s="39"/>
      <c r="F48" s="112"/>
      <c r="G48" s="113"/>
    </row>
    <row r="49" spans="4:7" ht="33" customHeight="1" thickBot="1" x14ac:dyDescent="0.3"/>
    <row r="50" spans="4:7" ht="50.1" customHeight="1" x14ac:dyDescent="0.5">
      <c r="D50" s="104" t="str">
        <f>F14</f>
        <v xml:space="preserve">VARIABLE 1 </v>
      </c>
      <c r="E50" s="105"/>
      <c r="F50" s="104" t="str">
        <f>G14</f>
        <v>VARIABLE 2</v>
      </c>
      <c r="G50" s="105"/>
    </row>
    <row r="51" spans="4:7" ht="70.5" customHeight="1" x14ac:dyDescent="0.25">
      <c r="D51" s="98" t="str">
        <f>F15</f>
        <v>Número de profesionales de la salud que recibieron constancia de conclusión de los cursos de educación continua impartida por la institución</v>
      </c>
      <c r="E51" s="99"/>
      <c r="F51" s="98" t="str">
        <f>G15</f>
        <v>Número de profesionales de la salud inscritos a los cursos de educación continua realizados por la institución durante el periodo reportado</v>
      </c>
      <c r="G51" s="99"/>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x14ac:dyDescent="0.25">
      <c r="D57" s="36"/>
      <c r="E57" s="37"/>
      <c r="F57" s="36"/>
      <c r="G57" s="37"/>
    </row>
    <row r="58" spans="4:7" ht="50.1" customHeight="1" x14ac:dyDescent="0.25">
      <c r="D58" s="36"/>
      <c r="E58" s="37"/>
      <c r="F58" s="36"/>
      <c r="G58" s="37"/>
    </row>
    <row r="59" spans="4:7" ht="50.1" customHeight="1" x14ac:dyDescent="0.25">
      <c r="D59" s="36"/>
      <c r="E59" s="37"/>
      <c r="F59" s="36"/>
      <c r="G59" s="37"/>
    </row>
    <row r="60" spans="4:7" ht="50.1" customHeight="1" thickBot="1" x14ac:dyDescent="0.3">
      <c r="D60" s="38"/>
      <c r="E60" s="39"/>
      <c r="F60" s="38"/>
      <c r="G60" s="39"/>
    </row>
  </sheetData>
  <sheetProtection selectLockedCells="1"/>
  <dataConsolidate/>
  <mergeCells count="24">
    <mergeCell ref="E3:F3"/>
    <mergeCell ref="E4:F4"/>
    <mergeCell ref="E5:F5"/>
    <mergeCell ref="E6:F6"/>
    <mergeCell ref="B8:D8"/>
    <mergeCell ref="D34:E34"/>
    <mergeCell ref="F34:G34"/>
    <mergeCell ref="G13:H13"/>
    <mergeCell ref="B14:B25"/>
    <mergeCell ref="C14:D14"/>
    <mergeCell ref="C15:D15"/>
    <mergeCell ref="C17:C25"/>
    <mergeCell ref="D27:G27"/>
    <mergeCell ref="D28:G28"/>
    <mergeCell ref="B29:G29"/>
    <mergeCell ref="B30:G30"/>
    <mergeCell ref="B31:G31"/>
    <mergeCell ref="B32:G32"/>
    <mergeCell ref="D35:E35"/>
    <mergeCell ref="F35:G48"/>
    <mergeCell ref="D50:E50"/>
    <mergeCell ref="F50:G50"/>
    <mergeCell ref="D51:E51"/>
    <mergeCell ref="F51:G51"/>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H56"/>
  <sheetViews>
    <sheetView topLeftCell="A20" zoomScale="40" zoomScaleNormal="40" zoomScaleSheetLayoutView="40" zoomScalePageLayoutView="40" workbookViewId="0">
      <selection activeCell="F29" sqref="F29:G42"/>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6"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2" spans="2:8" ht="21" thickBot="1" x14ac:dyDescent="0.35">
      <c r="D12" s="19"/>
      <c r="E12" s="9"/>
      <c r="G12" s="86"/>
      <c r="H12" s="86"/>
    </row>
    <row r="13" spans="2:8" s="16" customFormat="1" ht="53.25" customHeight="1" x14ac:dyDescent="0.25">
      <c r="B13" s="87">
        <v>7</v>
      </c>
      <c r="C13" s="90" t="s">
        <v>6</v>
      </c>
      <c r="D13" s="91"/>
      <c r="E13" s="25" t="s">
        <v>2</v>
      </c>
      <c r="F13" s="23" t="s">
        <v>1</v>
      </c>
      <c r="G13" s="24" t="s">
        <v>0</v>
      </c>
      <c r="H13" s="18"/>
    </row>
    <row r="14" spans="2:8" ht="153.75" customHeight="1" thickBot="1" x14ac:dyDescent="0.3">
      <c r="B14" s="88"/>
      <c r="C14" s="92" t="s">
        <v>7</v>
      </c>
      <c r="D14" s="93"/>
      <c r="E14" s="56" t="s">
        <v>58</v>
      </c>
      <c r="F14" s="56" t="s">
        <v>43</v>
      </c>
      <c r="G14" s="75" t="s">
        <v>59</v>
      </c>
      <c r="H14" s="15"/>
    </row>
    <row r="15" spans="2:8" ht="69.95" customHeight="1" thickBot="1" x14ac:dyDescent="0.3">
      <c r="B15" s="88"/>
      <c r="C15" s="34" t="s">
        <v>8</v>
      </c>
      <c r="D15" s="35" t="s">
        <v>15</v>
      </c>
      <c r="E15" s="41">
        <f>IF(G15=0,0,ROUND(F15/G15*100,1))</f>
        <v>87</v>
      </c>
      <c r="F15" s="42">
        <v>474</v>
      </c>
      <c r="G15" s="43">
        <v>545</v>
      </c>
      <c r="H15" s="15"/>
    </row>
    <row r="16" spans="2:8" ht="69.95" customHeight="1" thickBot="1" x14ac:dyDescent="0.3">
      <c r="B16" s="88"/>
      <c r="C16" s="95" t="s">
        <v>9</v>
      </c>
      <c r="D16" s="60" t="s">
        <v>15</v>
      </c>
      <c r="E16" s="47">
        <f t="shared" ref="E16:E19" si="0">IF(G16=0,0,ROUND((F16)/G16*100,1))</f>
        <v>100</v>
      </c>
      <c r="F16" s="48">
        <v>23</v>
      </c>
      <c r="G16" s="49">
        <v>23</v>
      </c>
      <c r="H16" s="15"/>
    </row>
    <row r="17" spans="2:8" ht="69.95" customHeight="1" thickBot="1" x14ac:dyDescent="0.3">
      <c r="B17" s="88"/>
      <c r="C17" s="95"/>
      <c r="D17" s="66" t="s">
        <v>41</v>
      </c>
      <c r="E17" s="63">
        <f t="shared" ref="E17:E18" si="1">IF(G17=0,0,ROUND((F17)/G17*100,1))</f>
        <v>100</v>
      </c>
      <c r="F17" s="64">
        <v>24</v>
      </c>
      <c r="G17" s="65">
        <v>24</v>
      </c>
      <c r="H17" s="15"/>
    </row>
    <row r="18" spans="2:8" ht="69.95" customHeight="1" thickBot="1" x14ac:dyDescent="0.3">
      <c r="B18" s="88"/>
      <c r="C18" s="95"/>
      <c r="D18" s="66" t="s">
        <v>42</v>
      </c>
      <c r="E18" s="63">
        <f t="shared" si="1"/>
        <v>95.8</v>
      </c>
      <c r="F18" s="64">
        <v>23</v>
      </c>
      <c r="G18" s="65">
        <v>24</v>
      </c>
      <c r="H18" s="15"/>
    </row>
    <row r="19" spans="2:8" ht="69.95" customHeight="1" thickBot="1" x14ac:dyDescent="0.3">
      <c r="B19" s="89"/>
      <c r="C19" s="96"/>
      <c r="D19" s="66" t="s">
        <v>45</v>
      </c>
      <c r="E19" s="63">
        <f t="shared" si="0"/>
        <v>91.7</v>
      </c>
      <c r="F19" s="64">
        <v>22</v>
      </c>
      <c r="G19" s="65">
        <v>24</v>
      </c>
      <c r="H19" s="15"/>
    </row>
    <row r="20" spans="2:8" ht="26.25" customHeight="1" x14ac:dyDescent="0.3">
      <c r="F20" s="5"/>
      <c r="G20" s="5"/>
      <c r="H20" s="5"/>
    </row>
    <row r="21" spans="2:8" ht="35.1" customHeight="1" x14ac:dyDescent="0.3">
      <c r="B21" s="40" t="s">
        <v>8</v>
      </c>
      <c r="C21" s="40"/>
      <c r="D21" s="97" t="s">
        <v>33</v>
      </c>
      <c r="E21" s="97"/>
      <c r="F21" s="97"/>
      <c r="G21" s="97"/>
      <c r="H21" s="5"/>
    </row>
    <row r="22" spans="2:8" ht="35.1" customHeight="1" x14ac:dyDescent="0.25">
      <c r="B22" s="40" t="s">
        <v>9</v>
      </c>
      <c r="C22" s="40"/>
      <c r="D22" s="97" t="s">
        <v>11</v>
      </c>
      <c r="E22" s="97"/>
      <c r="F22" s="97"/>
      <c r="G22" s="97"/>
      <c r="H22" s="2"/>
    </row>
    <row r="23" spans="2:8" ht="35.1" customHeight="1" x14ac:dyDescent="0.25">
      <c r="B23" s="97" t="s">
        <v>29</v>
      </c>
      <c r="C23" s="97"/>
      <c r="D23" s="97"/>
      <c r="E23" s="97"/>
      <c r="F23" s="97"/>
      <c r="G23" s="97"/>
    </row>
    <row r="24" spans="2:8" ht="35.1" customHeight="1" x14ac:dyDescent="0.25">
      <c r="B24" s="97" t="s">
        <v>31</v>
      </c>
      <c r="C24" s="97"/>
      <c r="D24" s="97"/>
      <c r="E24" s="97"/>
      <c r="F24" s="97"/>
      <c r="G24" s="97"/>
    </row>
    <row r="25" spans="2:8" ht="35.1" customHeight="1" x14ac:dyDescent="0.25">
      <c r="B25" s="97" t="s">
        <v>32</v>
      </c>
      <c r="C25" s="97"/>
      <c r="D25" s="97"/>
      <c r="E25" s="97"/>
      <c r="F25" s="97"/>
      <c r="G25" s="97"/>
    </row>
    <row r="26" spans="2:8" ht="35.1" customHeight="1" x14ac:dyDescent="0.25">
      <c r="B26" s="97" t="s">
        <v>30</v>
      </c>
      <c r="C26" s="97"/>
      <c r="D26" s="97"/>
      <c r="E26" s="97"/>
      <c r="F26" s="97"/>
      <c r="G26" s="97"/>
    </row>
    <row r="27" spans="2:8" ht="30.75" customHeight="1" thickBot="1" x14ac:dyDescent="0.3"/>
    <row r="28" spans="2:8" ht="64.5" customHeight="1" x14ac:dyDescent="0.25">
      <c r="D28" s="84" t="str">
        <f>E13</f>
        <v>INDICADOR</v>
      </c>
      <c r="E28" s="85"/>
      <c r="F28" s="84" t="s">
        <v>35</v>
      </c>
      <c r="G28" s="85"/>
    </row>
    <row r="29" spans="2:8" ht="64.5" customHeight="1" x14ac:dyDescent="0.25">
      <c r="D29" s="98" t="str">
        <f>E14</f>
        <v>Porcentaje de cursos de formación con percepción de calidad satisfactoria
FÓRMULA: VARIABLE1 / VARIABLE2 X 100</v>
      </c>
      <c r="E29" s="99"/>
      <c r="F29" s="114" t="s">
        <v>74</v>
      </c>
      <c r="G29" s="111"/>
    </row>
    <row r="30" spans="2:8" ht="49.5" customHeight="1" x14ac:dyDescent="0.25">
      <c r="D30" s="36"/>
      <c r="E30" s="37"/>
      <c r="F30" s="110"/>
      <c r="G30" s="111"/>
    </row>
    <row r="31" spans="2:8" ht="50.1" customHeight="1" x14ac:dyDescent="0.25">
      <c r="D31" s="36"/>
      <c r="E31" s="37"/>
      <c r="F31" s="110"/>
      <c r="G31" s="111"/>
    </row>
    <row r="32" spans="2:8" ht="50.1" customHeight="1" x14ac:dyDescent="0.25">
      <c r="D32" s="36"/>
      <c r="E32" s="37"/>
      <c r="F32" s="110"/>
      <c r="G32" s="111"/>
    </row>
    <row r="33" spans="4:7" ht="50.1" customHeight="1" x14ac:dyDescent="0.25">
      <c r="D33" s="36"/>
      <c r="E33" s="37"/>
      <c r="F33" s="110"/>
      <c r="G33" s="111"/>
    </row>
    <row r="34" spans="4:7" ht="50.1" customHeight="1" x14ac:dyDescent="0.25">
      <c r="D34" s="36"/>
      <c r="E34" s="37"/>
      <c r="F34" s="110"/>
      <c r="G34" s="111"/>
    </row>
    <row r="35" spans="4:7" ht="50.1" customHeight="1" x14ac:dyDescent="0.25">
      <c r="D35" s="36"/>
      <c r="E35" s="37"/>
      <c r="F35" s="110"/>
      <c r="G35" s="111"/>
    </row>
    <row r="36" spans="4:7" ht="50.1"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thickBot="1" x14ac:dyDescent="0.3">
      <c r="D42" s="38"/>
      <c r="E42" s="39"/>
      <c r="F42" s="112"/>
      <c r="G42" s="113"/>
    </row>
    <row r="43" spans="4:7" ht="33" customHeight="1" thickBot="1" x14ac:dyDescent="0.3"/>
    <row r="44" spans="4:7" ht="50.1" customHeight="1" x14ac:dyDescent="0.5">
      <c r="D44" s="104" t="str">
        <f>F13</f>
        <v xml:space="preserve">VARIABLE 1 </v>
      </c>
      <c r="E44" s="105"/>
      <c r="F44" s="104" t="str">
        <f>G13</f>
        <v>VARIABLE 2</v>
      </c>
      <c r="G44" s="105"/>
    </row>
    <row r="45" spans="4:7" ht="104.25" customHeight="1" x14ac:dyDescent="0.25">
      <c r="D45" s="98" t="str">
        <f>F14</f>
        <v>Número de cursos de formación de posgrado impartidos con promedio de calificación de percepción de calidad por parte de los médicos en formación superior a 80 puntos</v>
      </c>
      <c r="E45" s="99"/>
      <c r="F45" s="98" t="str">
        <f>G14</f>
        <v>Total de cursos de formación de posgrado para médicos en formación impartidos en el periodo</v>
      </c>
      <c r="G45" s="99"/>
    </row>
    <row r="46" spans="4:7" ht="50.1" customHeight="1" x14ac:dyDescent="0.25">
      <c r="D46" s="36"/>
      <c r="E46" s="37"/>
      <c r="F46" s="36"/>
      <c r="G46" s="37"/>
    </row>
    <row r="47" spans="4:7" ht="50.1" customHeight="1" x14ac:dyDescent="0.25">
      <c r="D47" s="36"/>
      <c r="E47" s="37"/>
      <c r="F47" s="36"/>
      <c r="G47" s="37"/>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thickBot="1" x14ac:dyDescent="0.3">
      <c r="D56" s="38"/>
      <c r="E56" s="39"/>
      <c r="F56" s="38"/>
      <c r="G56" s="39"/>
    </row>
  </sheetData>
  <sheetProtection selectLockedCells="1"/>
  <dataConsolidate/>
  <mergeCells count="24">
    <mergeCell ref="E3:F3"/>
    <mergeCell ref="E4:F4"/>
    <mergeCell ref="E5:F5"/>
    <mergeCell ref="E6:F6"/>
    <mergeCell ref="B8:D8"/>
    <mergeCell ref="D28:E28"/>
    <mergeCell ref="F28:G28"/>
    <mergeCell ref="G12:H12"/>
    <mergeCell ref="B13:B19"/>
    <mergeCell ref="C13:D13"/>
    <mergeCell ref="C14:D14"/>
    <mergeCell ref="C16:C19"/>
    <mergeCell ref="D21:G21"/>
    <mergeCell ref="D22:G22"/>
    <mergeCell ref="B23:G23"/>
    <mergeCell ref="B24:G24"/>
    <mergeCell ref="B25:G25"/>
    <mergeCell ref="B26:G26"/>
    <mergeCell ref="D29:E29"/>
    <mergeCell ref="F29:G42"/>
    <mergeCell ref="D44:E44"/>
    <mergeCell ref="F44:G44"/>
    <mergeCell ref="D45:E45"/>
    <mergeCell ref="F45:G4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H56"/>
  <sheetViews>
    <sheetView topLeftCell="A17" zoomScale="40" zoomScaleNormal="40" zoomScaleSheetLayoutView="40" zoomScalePageLayoutView="40" workbookViewId="0">
      <selection activeCell="F30" sqref="F30:G43"/>
    </sheetView>
  </sheetViews>
  <sheetFormatPr baseColWidth="10" defaultRowHeight="15" x14ac:dyDescent="0.25"/>
  <cols>
    <col min="1" max="1" width="4.140625" style="1" customWidth="1"/>
    <col min="2" max="2" width="13.85546875" style="1" customWidth="1"/>
    <col min="3" max="3" width="8.42578125" style="1" customWidth="1"/>
    <col min="4" max="4" width="80.7109375" style="1" customWidth="1"/>
    <col min="5" max="5" width="83.28515625" style="1" customWidth="1"/>
    <col min="6"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6" customHeight="1" x14ac:dyDescent="0.25"/>
    <row r="8" spans="2:8" ht="25.5" customHeight="1"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43.5" customHeight="1" x14ac:dyDescent="0.25">
      <c r="B14" s="87">
        <v>8</v>
      </c>
      <c r="C14" s="117" t="s">
        <v>6</v>
      </c>
      <c r="D14" s="118"/>
      <c r="E14" s="25" t="s">
        <v>2</v>
      </c>
      <c r="F14" s="23" t="s">
        <v>1</v>
      </c>
      <c r="G14" s="24" t="s">
        <v>0</v>
      </c>
      <c r="H14" s="18"/>
    </row>
    <row r="15" spans="2:8" ht="135.75" customHeight="1" thickBot="1" x14ac:dyDescent="0.3">
      <c r="B15" s="88"/>
      <c r="C15" s="92" t="s">
        <v>7</v>
      </c>
      <c r="D15" s="93"/>
      <c r="E15" s="6" t="s">
        <v>60</v>
      </c>
      <c r="F15" s="76" t="s">
        <v>62</v>
      </c>
      <c r="G15" s="68" t="s">
        <v>61</v>
      </c>
      <c r="H15" s="15"/>
    </row>
    <row r="16" spans="2:8" ht="69.95" customHeight="1" thickBot="1" x14ac:dyDescent="0.3">
      <c r="B16" s="88"/>
      <c r="C16" s="34" t="s">
        <v>8</v>
      </c>
      <c r="D16" s="35" t="s">
        <v>15</v>
      </c>
      <c r="E16" s="28">
        <f>IF(G16=0,0,ROUND(F16/G16*100,1))</f>
        <v>82.3</v>
      </c>
      <c r="F16" s="29">
        <v>326</v>
      </c>
      <c r="G16" s="30">
        <v>396</v>
      </c>
      <c r="H16" s="15"/>
    </row>
    <row r="17" spans="2:8" ht="69.95" customHeight="1" thickBot="1" x14ac:dyDescent="0.3">
      <c r="B17" s="88"/>
      <c r="C17" s="95" t="s">
        <v>9</v>
      </c>
      <c r="D17" s="60" t="s">
        <v>15</v>
      </c>
      <c r="E17" s="26">
        <f t="shared" ref="E17:E19" si="0">IF(G17=0,0,ROUND(F17/G17*100,1))</f>
        <v>100</v>
      </c>
      <c r="F17" s="21">
        <v>2</v>
      </c>
      <c r="G17" s="22">
        <v>2</v>
      </c>
      <c r="H17" s="15"/>
    </row>
    <row r="18" spans="2:8" ht="69.95" customHeight="1" thickBot="1" x14ac:dyDescent="0.3">
      <c r="B18" s="88"/>
      <c r="C18" s="95"/>
      <c r="D18" s="66" t="s">
        <v>41</v>
      </c>
      <c r="E18" s="26">
        <f t="shared" si="0"/>
        <v>100</v>
      </c>
      <c r="F18" s="21">
        <v>1</v>
      </c>
      <c r="G18" s="22">
        <v>1</v>
      </c>
      <c r="H18" s="15"/>
    </row>
    <row r="19" spans="2:8" ht="69.95" customHeight="1" thickBot="1" x14ac:dyDescent="0.3">
      <c r="B19" s="88"/>
      <c r="C19" s="95"/>
      <c r="D19" s="66" t="s">
        <v>42</v>
      </c>
      <c r="E19" s="26">
        <f t="shared" si="0"/>
        <v>100</v>
      </c>
      <c r="F19" s="21">
        <v>1</v>
      </c>
      <c r="G19" s="22">
        <v>1</v>
      </c>
      <c r="H19" s="15"/>
    </row>
    <row r="20" spans="2:8" ht="69.95" customHeight="1" thickBot="1" x14ac:dyDescent="0.3">
      <c r="B20" s="89"/>
      <c r="C20" s="96"/>
      <c r="D20" s="66" t="s">
        <v>45</v>
      </c>
      <c r="E20" s="26">
        <f t="shared" ref="E20" si="1">IF(G20=0,0,ROUND(F20/G20*100,1))</f>
        <v>100</v>
      </c>
      <c r="F20" s="21">
        <v>1</v>
      </c>
      <c r="G20" s="22">
        <v>1</v>
      </c>
      <c r="H20" s="15"/>
    </row>
    <row r="21" spans="2:8" ht="30" customHeight="1" x14ac:dyDescent="0.3">
      <c r="F21" s="5"/>
      <c r="G21" s="5"/>
      <c r="H21" s="5"/>
    </row>
    <row r="22" spans="2:8" ht="35.1" customHeight="1" x14ac:dyDescent="0.3">
      <c r="B22" s="40" t="s">
        <v>8</v>
      </c>
      <c r="C22" s="40"/>
      <c r="D22" s="97" t="s">
        <v>33</v>
      </c>
      <c r="E22" s="97"/>
      <c r="F22" s="97"/>
      <c r="G22" s="97"/>
      <c r="H22" s="5"/>
    </row>
    <row r="23" spans="2:8" ht="35.1" customHeight="1" x14ac:dyDescent="0.25">
      <c r="B23" s="40" t="s">
        <v>9</v>
      </c>
      <c r="C23" s="40"/>
      <c r="D23" s="97" t="s">
        <v>11</v>
      </c>
      <c r="E23" s="97"/>
      <c r="F23" s="97"/>
      <c r="G23" s="97"/>
      <c r="H23" s="2"/>
    </row>
    <row r="24" spans="2:8" ht="35.1" customHeight="1" x14ac:dyDescent="0.25">
      <c r="B24" s="97" t="s">
        <v>29</v>
      </c>
      <c r="C24" s="97"/>
      <c r="D24" s="97"/>
      <c r="E24" s="97"/>
      <c r="F24" s="97"/>
      <c r="G24" s="97"/>
    </row>
    <row r="25" spans="2:8" ht="35.1" customHeight="1" x14ac:dyDescent="0.25">
      <c r="B25" s="97" t="s">
        <v>31</v>
      </c>
      <c r="C25" s="97"/>
      <c r="D25" s="97"/>
      <c r="E25" s="97"/>
      <c r="F25" s="97"/>
      <c r="G25" s="97"/>
    </row>
    <row r="26" spans="2:8" ht="35.1" customHeight="1" x14ac:dyDescent="0.25">
      <c r="B26" s="97" t="s">
        <v>32</v>
      </c>
      <c r="C26" s="97"/>
      <c r="D26" s="97"/>
      <c r="E26" s="97"/>
      <c r="F26" s="97"/>
      <c r="G26" s="97"/>
    </row>
    <row r="27" spans="2:8" ht="35.1" customHeight="1" x14ac:dyDescent="0.25">
      <c r="B27" s="97" t="s">
        <v>30</v>
      </c>
      <c r="C27" s="97"/>
      <c r="D27" s="97"/>
      <c r="E27" s="97"/>
      <c r="F27" s="97"/>
      <c r="G27" s="97"/>
    </row>
    <row r="28" spans="2:8" ht="24.75" customHeight="1" thickBot="1" x14ac:dyDescent="0.3"/>
    <row r="29" spans="2:8" ht="64.5" customHeight="1" x14ac:dyDescent="0.25">
      <c r="D29" s="84" t="str">
        <f>E14</f>
        <v>INDICADOR</v>
      </c>
      <c r="E29" s="85"/>
      <c r="F29" s="84" t="s">
        <v>35</v>
      </c>
      <c r="G29" s="85"/>
    </row>
    <row r="30" spans="2:8" ht="78" customHeight="1" x14ac:dyDescent="0.25">
      <c r="D30" s="115" t="str">
        <f>E15</f>
        <v xml:space="preserve"> Porcentaje de cursos de especialización no clínicas, maestrías y doctorados con percepción de calidad satisfactoria
FÓRMULA: VARIABLE1 / VARIABLE2 X 100</v>
      </c>
      <c r="E30" s="116"/>
      <c r="F30" s="114" t="s">
        <v>75</v>
      </c>
      <c r="G30" s="111"/>
    </row>
    <row r="31" spans="2:8" ht="49.5" customHeight="1" x14ac:dyDescent="0.25">
      <c r="D31" s="36"/>
      <c r="E31" s="37"/>
      <c r="F31" s="110"/>
      <c r="G31" s="111"/>
    </row>
    <row r="32" spans="2:8" ht="50.1" customHeight="1" x14ac:dyDescent="0.25">
      <c r="D32" s="36"/>
      <c r="E32" s="37"/>
      <c r="F32" s="110"/>
      <c r="G32" s="111"/>
    </row>
    <row r="33" spans="4:7" ht="50.1" customHeight="1" x14ac:dyDescent="0.25">
      <c r="D33" s="36"/>
      <c r="E33" s="37"/>
      <c r="F33" s="110"/>
      <c r="G33" s="111"/>
    </row>
    <row r="34" spans="4:7" ht="50.1" customHeight="1" x14ac:dyDescent="0.25">
      <c r="D34" s="36"/>
      <c r="E34" s="37"/>
      <c r="F34" s="110"/>
      <c r="G34" s="111"/>
    </row>
    <row r="35" spans="4:7" ht="50.1" customHeight="1" x14ac:dyDescent="0.25">
      <c r="D35" s="36"/>
      <c r="E35" s="37"/>
      <c r="F35" s="110"/>
      <c r="G35" s="111"/>
    </row>
    <row r="36" spans="4:7" ht="50.1"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x14ac:dyDescent="0.25">
      <c r="D42" s="36"/>
      <c r="E42" s="37"/>
      <c r="F42" s="110"/>
      <c r="G42" s="111"/>
    </row>
    <row r="43" spans="4:7" ht="50.1" customHeight="1" thickBot="1" x14ac:dyDescent="0.3">
      <c r="D43" s="38"/>
      <c r="E43" s="39"/>
      <c r="F43" s="112"/>
      <c r="G43" s="113"/>
    </row>
    <row r="44" spans="4:7" ht="33" customHeight="1" thickBot="1" x14ac:dyDescent="0.3"/>
    <row r="45" spans="4:7" ht="50.1" customHeight="1" x14ac:dyDescent="0.5">
      <c r="D45" s="104" t="str">
        <f>F14</f>
        <v xml:space="preserve">VARIABLE 1 </v>
      </c>
      <c r="E45" s="105"/>
      <c r="F45" s="104" t="str">
        <f>G14</f>
        <v>VARIABLE 2</v>
      </c>
      <c r="G45" s="105"/>
    </row>
    <row r="46" spans="4:7" ht="70.5" customHeight="1" x14ac:dyDescent="0.25">
      <c r="D46" s="98" t="str">
        <f>F15</f>
        <v>Número de cursos de especialización no clínica, maestría y doctorado impartidos con promedio de calificación de percepción de calidad superior a 80 puntos</v>
      </c>
      <c r="E46" s="99"/>
      <c r="F46" s="98" t="str">
        <f>G15</f>
        <v>Total de cursos de especialización no clínica, maestría y doctorado impartidos en el periodo</v>
      </c>
      <c r="G46" s="99"/>
    </row>
    <row r="47" spans="4:7" ht="50.1" customHeight="1" x14ac:dyDescent="0.25">
      <c r="D47" s="36"/>
      <c r="E47" s="37"/>
      <c r="F47" s="36"/>
      <c r="G47" s="37"/>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thickBot="1" x14ac:dyDescent="0.3">
      <c r="D56" s="38"/>
      <c r="E56" s="39"/>
      <c r="F56" s="38"/>
      <c r="G56" s="39"/>
    </row>
  </sheetData>
  <sheetProtection selectLockedCells="1"/>
  <dataConsolidate/>
  <mergeCells count="24">
    <mergeCell ref="E3:F3"/>
    <mergeCell ref="E4:F4"/>
    <mergeCell ref="E5:F5"/>
    <mergeCell ref="E6:F6"/>
    <mergeCell ref="B8:D8"/>
    <mergeCell ref="D29:E29"/>
    <mergeCell ref="F29:G29"/>
    <mergeCell ref="G13:H13"/>
    <mergeCell ref="B14:B20"/>
    <mergeCell ref="C14:D14"/>
    <mergeCell ref="C15:D15"/>
    <mergeCell ref="C17:C20"/>
    <mergeCell ref="D22:G22"/>
    <mergeCell ref="D23:G23"/>
    <mergeCell ref="B24:G24"/>
    <mergeCell ref="B25:G25"/>
    <mergeCell ref="B26:G26"/>
    <mergeCell ref="B27:G27"/>
    <mergeCell ref="D30:E30"/>
    <mergeCell ref="F30:G43"/>
    <mergeCell ref="D45:E45"/>
    <mergeCell ref="F45:G45"/>
    <mergeCell ref="D46:E46"/>
    <mergeCell ref="F46:G4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H61"/>
  <sheetViews>
    <sheetView topLeftCell="A25" zoomScale="40" zoomScaleNormal="40" zoomScaleSheetLayoutView="40" zoomScalePageLayoutView="40" workbookViewId="0">
      <selection activeCell="F35" sqref="F35:G48"/>
    </sheetView>
  </sheetViews>
  <sheetFormatPr baseColWidth="10" defaultRowHeight="15" x14ac:dyDescent="0.25"/>
  <cols>
    <col min="1" max="1" width="4.140625" style="1" customWidth="1"/>
    <col min="2" max="2" width="13.85546875" style="1" customWidth="1"/>
    <col min="3" max="3" width="8.42578125" style="1" customWidth="1"/>
    <col min="4" max="4" width="80.7109375" style="1" customWidth="1"/>
    <col min="5" max="5" width="81.85546875" style="1" customWidth="1"/>
    <col min="6"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0"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43.5" customHeight="1" x14ac:dyDescent="0.25">
      <c r="B14" s="87">
        <v>9</v>
      </c>
      <c r="C14" s="117" t="s">
        <v>6</v>
      </c>
      <c r="D14" s="118"/>
      <c r="E14" s="25" t="s">
        <v>2</v>
      </c>
      <c r="F14" s="23" t="s">
        <v>1</v>
      </c>
      <c r="G14" s="24" t="s">
        <v>0</v>
      </c>
      <c r="H14" s="18"/>
    </row>
    <row r="15" spans="2:8" ht="150" customHeight="1" thickBot="1" x14ac:dyDescent="0.3">
      <c r="B15" s="88"/>
      <c r="C15" s="92" t="s">
        <v>7</v>
      </c>
      <c r="D15" s="93"/>
      <c r="E15" s="12" t="s">
        <v>16</v>
      </c>
      <c r="F15" s="76" t="s">
        <v>36</v>
      </c>
      <c r="G15" s="68" t="s">
        <v>63</v>
      </c>
      <c r="H15" s="15"/>
    </row>
    <row r="16" spans="2:8" ht="69.95" customHeight="1" thickBot="1" x14ac:dyDescent="0.3">
      <c r="B16" s="88"/>
      <c r="C16" s="34" t="s">
        <v>8</v>
      </c>
      <c r="D16" s="35" t="s">
        <v>14</v>
      </c>
      <c r="E16" s="28">
        <f>IF(G16=0,0,ROUND(F16/G16*100,1))</f>
        <v>95.1</v>
      </c>
      <c r="F16" s="29">
        <v>1258</v>
      </c>
      <c r="G16" s="30">
        <v>1323</v>
      </c>
      <c r="H16" s="15"/>
    </row>
    <row r="17" spans="2:8" ht="69.95" customHeight="1" x14ac:dyDescent="0.25">
      <c r="B17" s="88"/>
      <c r="C17" s="95" t="s">
        <v>9</v>
      </c>
      <c r="D17" s="61" t="s">
        <v>14</v>
      </c>
      <c r="E17" s="31">
        <f t="shared" ref="E17:E25" si="0">IF(G17=0,0,ROUND(F17/G17*100,1))</f>
        <v>105</v>
      </c>
      <c r="F17" s="32">
        <v>63</v>
      </c>
      <c r="G17" s="33">
        <v>60</v>
      </c>
      <c r="H17" s="15"/>
    </row>
    <row r="18" spans="2:8" ht="69.95" customHeight="1" x14ac:dyDescent="0.25">
      <c r="B18" s="88"/>
      <c r="C18" s="95"/>
      <c r="D18" s="50" t="s">
        <v>19</v>
      </c>
      <c r="E18" s="31">
        <f t="shared" si="0"/>
        <v>120</v>
      </c>
      <c r="F18" s="32">
        <v>72</v>
      </c>
      <c r="G18" s="33">
        <v>60</v>
      </c>
      <c r="H18" s="15"/>
    </row>
    <row r="19" spans="2:8" ht="69.95" customHeight="1" x14ac:dyDescent="0.25">
      <c r="B19" s="88"/>
      <c r="C19" s="95"/>
      <c r="D19" s="50" t="s">
        <v>26</v>
      </c>
      <c r="E19" s="31">
        <f t="shared" si="0"/>
        <v>121.4</v>
      </c>
      <c r="F19" s="32">
        <v>85</v>
      </c>
      <c r="G19" s="33">
        <v>70</v>
      </c>
      <c r="H19" s="15"/>
    </row>
    <row r="20" spans="2:8" ht="69.95" customHeight="1" x14ac:dyDescent="0.25">
      <c r="B20" s="88"/>
      <c r="C20" s="95"/>
      <c r="D20" s="50" t="s">
        <v>27</v>
      </c>
      <c r="E20" s="31">
        <f t="shared" si="0"/>
        <v>79.7</v>
      </c>
      <c r="F20" s="32">
        <v>51</v>
      </c>
      <c r="G20" s="33">
        <v>64</v>
      </c>
      <c r="H20" s="15"/>
    </row>
    <row r="21" spans="2:8" ht="69.95" customHeight="1" x14ac:dyDescent="0.25">
      <c r="B21" s="88"/>
      <c r="C21" s="95"/>
      <c r="D21" s="50" t="s">
        <v>28</v>
      </c>
      <c r="E21" s="31">
        <f t="shared" si="0"/>
        <v>78.8</v>
      </c>
      <c r="F21" s="32">
        <v>52</v>
      </c>
      <c r="G21" s="33">
        <v>66</v>
      </c>
      <c r="H21" s="15"/>
    </row>
    <row r="22" spans="2:8" ht="69.95" customHeight="1" thickBot="1" x14ac:dyDescent="0.3">
      <c r="B22" s="88"/>
      <c r="C22" s="95"/>
      <c r="D22" s="51" t="s">
        <v>15</v>
      </c>
      <c r="E22" s="26">
        <f t="shared" ref="E22:E24" si="1">IF(G22=0,0,ROUND(F22/G22*100,1))</f>
        <v>118.9</v>
      </c>
      <c r="F22" s="21">
        <v>44</v>
      </c>
      <c r="G22" s="22">
        <v>37</v>
      </c>
      <c r="H22" s="15"/>
    </row>
    <row r="23" spans="2:8" ht="69.95" customHeight="1" thickBot="1" x14ac:dyDescent="0.3">
      <c r="B23" s="88"/>
      <c r="C23" s="95"/>
      <c r="D23" s="51" t="s">
        <v>41</v>
      </c>
      <c r="E23" s="26">
        <f t="shared" si="1"/>
        <v>106.7</v>
      </c>
      <c r="F23" s="21">
        <v>48</v>
      </c>
      <c r="G23" s="22">
        <v>45</v>
      </c>
      <c r="H23" s="15"/>
    </row>
    <row r="24" spans="2:8" ht="69.95" customHeight="1" thickBot="1" x14ac:dyDescent="0.3">
      <c r="B24" s="88"/>
      <c r="C24" s="95"/>
      <c r="D24" s="51" t="s">
        <v>42</v>
      </c>
      <c r="E24" s="26">
        <f t="shared" si="1"/>
        <v>100</v>
      </c>
      <c r="F24" s="21">
        <v>39</v>
      </c>
      <c r="G24" s="22">
        <v>39</v>
      </c>
      <c r="H24" s="15"/>
    </row>
    <row r="25" spans="2:8" ht="69.95" customHeight="1" thickBot="1" x14ac:dyDescent="0.3">
      <c r="B25" s="89"/>
      <c r="C25" s="96"/>
      <c r="D25" s="51" t="s">
        <v>45</v>
      </c>
      <c r="E25" s="26">
        <f t="shared" si="0"/>
        <v>98.2</v>
      </c>
      <c r="F25" s="21">
        <v>55</v>
      </c>
      <c r="G25" s="22">
        <v>56</v>
      </c>
      <c r="H25" s="15"/>
    </row>
    <row r="26" spans="2:8" ht="30" customHeight="1" x14ac:dyDescent="0.3">
      <c r="F26" s="5"/>
      <c r="G26" s="5"/>
      <c r="H26" s="5"/>
    </row>
    <row r="27" spans="2:8" ht="35.1" customHeight="1" x14ac:dyDescent="0.3">
      <c r="B27" s="40" t="s">
        <v>8</v>
      </c>
      <c r="C27" s="40"/>
      <c r="D27" s="97" t="s">
        <v>33</v>
      </c>
      <c r="E27" s="97"/>
      <c r="F27" s="97"/>
      <c r="G27" s="97"/>
      <c r="H27" s="5"/>
    </row>
    <row r="28" spans="2:8" ht="35.1" customHeight="1" x14ac:dyDescent="0.25">
      <c r="B28" s="40" t="s">
        <v>9</v>
      </c>
      <c r="C28" s="40"/>
      <c r="D28" s="97" t="s">
        <v>11</v>
      </c>
      <c r="E28" s="97"/>
      <c r="F28" s="97"/>
      <c r="G28" s="97"/>
      <c r="H28" s="2"/>
    </row>
    <row r="29" spans="2:8" ht="35.1" customHeight="1" x14ac:dyDescent="0.25">
      <c r="B29" s="97" t="s">
        <v>29</v>
      </c>
      <c r="C29" s="97"/>
      <c r="D29" s="97"/>
      <c r="E29" s="97"/>
      <c r="F29" s="97"/>
      <c r="G29" s="97"/>
    </row>
    <row r="30" spans="2:8" ht="35.1" customHeight="1" x14ac:dyDescent="0.25">
      <c r="B30" s="97" t="s">
        <v>31</v>
      </c>
      <c r="C30" s="97"/>
      <c r="D30" s="97"/>
      <c r="E30" s="97"/>
      <c r="F30" s="97"/>
      <c r="G30" s="97"/>
    </row>
    <row r="31" spans="2:8" ht="35.1" customHeight="1" x14ac:dyDescent="0.25">
      <c r="B31" s="97" t="s">
        <v>32</v>
      </c>
      <c r="C31" s="97"/>
      <c r="D31" s="97"/>
      <c r="E31" s="97"/>
      <c r="F31" s="97"/>
      <c r="G31" s="97"/>
    </row>
    <row r="32" spans="2:8" ht="35.1" customHeight="1" x14ac:dyDescent="0.25">
      <c r="B32" s="97" t="s">
        <v>30</v>
      </c>
      <c r="C32" s="97"/>
      <c r="D32" s="97"/>
      <c r="E32" s="97"/>
      <c r="F32" s="97"/>
      <c r="G32" s="97"/>
    </row>
    <row r="33" spans="4:7" ht="50.1" customHeight="1" thickBot="1" x14ac:dyDescent="0.3"/>
    <row r="34" spans="4:7" ht="64.5" customHeight="1" x14ac:dyDescent="0.25">
      <c r="D34" s="84" t="str">
        <f>E14</f>
        <v>INDICADOR</v>
      </c>
      <c r="E34" s="85"/>
      <c r="F34" s="84" t="s">
        <v>35</v>
      </c>
      <c r="G34" s="85"/>
    </row>
    <row r="35" spans="4:7" ht="64.5" customHeight="1" x14ac:dyDescent="0.25">
      <c r="D35" s="98" t="str">
        <f>E15</f>
        <v>Eficacia en la impartición de cursos 
de educación continua 
FÓRMULA: VARIABLE1 / VARIABLE2 X 100</v>
      </c>
      <c r="E35" s="99"/>
      <c r="F35" s="109" t="s">
        <v>76</v>
      </c>
      <c r="G35" s="101"/>
    </row>
    <row r="36" spans="4:7" ht="49.5" customHeight="1" x14ac:dyDescent="0.25">
      <c r="D36" s="36"/>
      <c r="E36" s="37"/>
      <c r="F36" s="100"/>
      <c r="G36" s="101"/>
    </row>
    <row r="37" spans="4:7" ht="50.1" customHeight="1" x14ac:dyDescent="0.25">
      <c r="D37" s="36"/>
      <c r="E37" s="37"/>
      <c r="F37" s="100"/>
      <c r="G37" s="101"/>
    </row>
    <row r="38" spans="4:7" ht="50.1" customHeight="1" x14ac:dyDescent="0.25">
      <c r="D38" s="36"/>
      <c r="E38" s="37"/>
      <c r="F38" s="100"/>
      <c r="G38" s="101"/>
    </row>
    <row r="39" spans="4:7" ht="50.1" customHeight="1" x14ac:dyDescent="0.25">
      <c r="D39" s="36"/>
      <c r="E39" s="37"/>
      <c r="F39" s="100"/>
      <c r="G39" s="101"/>
    </row>
    <row r="40" spans="4:7" ht="50.1" customHeight="1" x14ac:dyDescent="0.25">
      <c r="D40" s="36"/>
      <c r="E40" s="37"/>
      <c r="F40" s="100"/>
      <c r="G40" s="101"/>
    </row>
    <row r="41" spans="4:7" ht="50.1" customHeight="1" x14ac:dyDescent="0.25">
      <c r="D41" s="36"/>
      <c r="E41" s="37"/>
      <c r="F41" s="100"/>
      <c r="G41" s="101"/>
    </row>
    <row r="42" spans="4:7" ht="50.1" customHeight="1" x14ac:dyDescent="0.25">
      <c r="D42" s="36"/>
      <c r="E42" s="37"/>
      <c r="F42" s="100"/>
      <c r="G42" s="101"/>
    </row>
    <row r="43" spans="4:7" ht="50.1" customHeight="1" x14ac:dyDescent="0.25">
      <c r="D43" s="36"/>
      <c r="E43" s="37"/>
      <c r="F43" s="100"/>
      <c r="G43" s="101"/>
    </row>
    <row r="44" spans="4:7" ht="50.1" customHeight="1" x14ac:dyDescent="0.25">
      <c r="D44" s="36"/>
      <c r="E44" s="37"/>
      <c r="F44" s="100"/>
      <c r="G44" s="101"/>
    </row>
    <row r="45" spans="4:7" ht="50.1" customHeight="1" x14ac:dyDescent="0.25">
      <c r="D45" s="36"/>
      <c r="E45" s="37"/>
      <c r="F45" s="100"/>
      <c r="G45" s="101"/>
    </row>
    <row r="46" spans="4:7" ht="50.1" customHeight="1" x14ac:dyDescent="0.25">
      <c r="D46" s="36"/>
      <c r="E46" s="37"/>
      <c r="F46" s="100"/>
      <c r="G46" s="101"/>
    </row>
    <row r="47" spans="4:7" ht="50.1" customHeight="1" x14ac:dyDescent="0.25">
      <c r="D47" s="36"/>
      <c r="E47" s="37"/>
      <c r="F47" s="100"/>
      <c r="G47" s="101"/>
    </row>
    <row r="48" spans="4:7" ht="50.1" customHeight="1" thickBot="1" x14ac:dyDescent="0.3">
      <c r="D48" s="38"/>
      <c r="E48" s="39"/>
      <c r="F48" s="102"/>
      <c r="G48" s="103"/>
    </row>
    <row r="49" spans="4:7" ht="33" customHeight="1" thickBot="1" x14ac:dyDescent="0.3"/>
    <row r="50" spans="4:7" ht="50.1" customHeight="1" x14ac:dyDescent="0.5">
      <c r="D50" s="104" t="str">
        <f>F14</f>
        <v xml:space="preserve">VARIABLE 1 </v>
      </c>
      <c r="E50" s="105"/>
      <c r="F50" s="104" t="str">
        <f>G14</f>
        <v>VARIABLE 2</v>
      </c>
      <c r="G50" s="105"/>
    </row>
    <row r="51" spans="4:7" ht="70.5" customHeight="1" x14ac:dyDescent="0.25">
      <c r="D51" s="98" t="str">
        <f>F15</f>
        <v xml:space="preserve">Número de cursos de educación continua impartidos por la institución en el periodo </v>
      </c>
      <c r="E51" s="99"/>
      <c r="F51" s="98" t="str">
        <f>G15</f>
        <v>Total de cursos de educación continua programados por la institución en el mismo periodo</v>
      </c>
      <c r="G51" s="99"/>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x14ac:dyDescent="0.25">
      <c r="D57" s="36"/>
      <c r="E57" s="37"/>
      <c r="F57" s="36"/>
      <c r="G57" s="37"/>
    </row>
    <row r="58" spans="4:7" ht="50.1" customHeight="1" x14ac:dyDescent="0.25">
      <c r="D58" s="36"/>
      <c r="E58" s="37"/>
      <c r="F58" s="36"/>
      <c r="G58" s="37"/>
    </row>
    <row r="59" spans="4:7" ht="50.1" customHeight="1" x14ac:dyDescent="0.25">
      <c r="D59" s="36"/>
      <c r="E59" s="37"/>
      <c r="F59" s="36"/>
      <c r="G59" s="37"/>
    </row>
    <row r="60" spans="4:7" ht="50.1" customHeight="1" x14ac:dyDescent="0.25">
      <c r="D60" s="36"/>
      <c r="E60" s="37"/>
      <c r="F60" s="36"/>
      <c r="G60" s="37"/>
    </row>
    <row r="61" spans="4:7" ht="50.1" customHeight="1" thickBot="1" x14ac:dyDescent="0.3">
      <c r="D61" s="38"/>
      <c r="E61" s="39"/>
      <c r="F61" s="38"/>
      <c r="G61" s="39"/>
    </row>
  </sheetData>
  <sheetProtection selectLockedCells="1"/>
  <dataConsolidate/>
  <mergeCells count="24">
    <mergeCell ref="E3:F3"/>
    <mergeCell ref="E4:F4"/>
    <mergeCell ref="E5:F5"/>
    <mergeCell ref="E6:F6"/>
    <mergeCell ref="B8:D8"/>
    <mergeCell ref="D34:E34"/>
    <mergeCell ref="F34:G34"/>
    <mergeCell ref="G13:H13"/>
    <mergeCell ref="B14:B25"/>
    <mergeCell ref="C14:D14"/>
    <mergeCell ref="C15:D15"/>
    <mergeCell ref="C17:C25"/>
    <mergeCell ref="D27:G27"/>
    <mergeCell ref="D28:G28"/>
    <mergeCell ref="B29:G29"/>
    <mergeCell ref="B30:G30"/>
    <mergeCell ref="B31:G31"/>
    <mergeCell ref="B32:G32"/>
    <mergeCell ref="D35:E35"/>
    <mergeCell ref="F35:G48"/>
    <mergeCell ref="D50:E50"/>
    <mergeCell ref="F50:G50"/>
    <mergeCell ref="D51:E51"/>
    <mergeCell ref="F51:G5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1:H57"/>
  <sheetViews>
    <sheetView topLeftCell="A14" zoomScale="40" zoomScaleNormal="40" zoomScaleSheetLayoutView="40" zoomScalePageLayoutView="40" workbookViewId="0">
      <selection activeCell="F30" sqref="F30:G43"/>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8.2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7.5"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54.75" customHeight="1" x14ac:dyDescent="0.25">
      <c r="B14" s="87">
        <v>10</v>
      </c>
      <c r="C14" s="90" t="s">
        <v>6</v>
      </c>
      <c r="D14" s="91"/>
      <c r="E14" s="25" t="s">
        <v>2</v>
      </c>
      <c r="F14" s="23" t="s">
        <v>1</v>
      </c>
      <c r="G14" s="24" t="s">
        <v>0</v>
      </c>
      <c r="H14" s="18"/>
    </row>
    <row r="15" spans="2:8" ht="102.75" customHeight="1" thickBot="1" x14ac:dyDescent="0.3">
      <c r="B15" s="88"/>
      <c r="C15" s="92" t="s">
        <v>7</v>
      </c>
      <c r="D15" s="93"/>
      <c r="E15" s="6" t="s">
        <v>17</v>
      </c>
      <c r="F15" s="76" t="s">
        <v>18</v>
      </c>
      <c r="G15" s="77" t="s">
        <v>64</v>
      </c>
      <c r="H15" s="15"/>
    </row>
    <row r="16" spans="2:8" ht="69.95" customHeight="1" thickBot="1" x14ac:dyDescent="0.3">
      <c r="B16" s="88"/>
      <c r="C16" s="34" t="s">
        <v>8</v>
      </c>
      <c r="D16" s="35" t="s">
        <v>15</v>
      </c>
      <c r="E16" s="28">
        <f>IF(G16=0,0,ROUND(F16/G16*100,1))</f>
        <v>62</v>
      </c>
      <c r="F16" s="29">
        <v>42651</v>
      </c>
      <c r="G16" s="30">
        <v>68765</v>
      </c>
      <c r="H16" s="15"/>
    </row>
    <row r="17" spans="2:8" ht="69.95" customHeight="1" thickBot="1" x14ac:dyDescent="0.3">
      <c r="B17" s="88"/>
      <c r="C17" s="95" t="s">
        <v>9</v>
      </c>
      <c r="D17" s="60" t="s">
        <v>15</v>
      </c>
      <c r="E17" s="26">
        <f t="shared" ref="E17:E19" si="0">IF(G17=0,0,ROUND(F17/G17*100,1))</f>
        <v>62</v>
      </c>
      <c r="F17" s="21">
        <v>3257</v>
      </c>
      <c r="G17" s="22">
        <v>5249</v>
      </c>
      <c r="H17" s="15"/>
    </row>
    <row r="18" spans="2:8" ht="69.95" customHeight="1" thickBot="1" x14ac:dyDescent="0.3">
      <c r="B18" s="88"/>
      <c r="C18" s="95"/>
      <c r="D18" s="66" t="s">
        <v>41</v>
      </c>
      <c r="E18" s="26">
        <f t="shared" si="0"/>
        <v>38.6</v>
      </c>
      <c r="F18" s="21">
        <v>1029</v>
      </c>
      <c r="G18" s="22">
        <v>2664</v>
      </c>
      <c r="H18" s="15"/>
    </row>
    <row r="19" spans="2:8" ht="69.95" customHeight="1" thickBot="1" x14ac:dyDescent="0.3">
      <c r="B19" s="88"/>
      <c r="C19" s="95"/>
      <c r="D19" s="66" t="s">
        <v>42</v>
      </c>
      <c r="E19" s="26">
        <f t="shared" si="0"/>
        <v>45.5</v>
      </c>
      <c r="F19" s="21">
        <v>1552</v>
      </c>
      <c r="G19" s="22">
        <v>3410</v>
      </c>
      <c r="H19" s="15"/>
    </row>
    <row r="20" spans="2:8" ht="69.95" customHeight="1" thickBot="1" x14ac:dyDescent="0.3">
      <c r="B20" s="89"/>
      <c r="C20" s="96"/>
      <c r="D20" s="66" t="s">
        <v>45</v>
      </c>
      <c r="E20" s="26">
        <f t="shared" ref="E20" si="1">IF(G20=0,0,ROUND(F20/G20*100,1))</f>
        <v>40.799999999999997</v>
      </c>
      <c r="F20" s="21">
        <v>1600</v>
      </c>
      <c r="G20" s="22">
        <v>3923</v>
      </c>
      <c r="H20" s="15"/>
    </row>
    <row r="21" spans="2:8" ht="30" customHeight="1" x14ac:dyDescent="0.3">
      <c r="F21" s="5"/>
      <c r="G21" s="5"/>
      <c r="H21" s="5"/>
    </row>
    <row r="22" spans="2:8" ht="35.1" customHeight="1" x14ac:dyDescent="0.3">
      <c r="B22" s="40" t="s">
        <v>8</v>
      </c>
      <c r="C22" s="40"/>
      <c r="D22" s="97" t="s">
        <v>33</v>
      </c>
      <c r="E22" s="97"/>
      <c r="F22" s="97"/>
      <c r="G22" s="97"/>
      <c r="H22" s="5"/>
    </row>
    <row r="23" spans="2:8" ht="35.1" customHeight="1" x14ac:dyDescent="0.25">
      <c r="B23" s="40" t="s">
        <v>9</v>
      </c>
      <c r="C23" s="40"/>
      <c r="D23" s="97" t="s">
        <v>11</v>
      </c>
      <c r="E23" s="97"/>
      <c r="F23" s="97"/>
      <c r="G23" s="97"/>
      <c r="H23" s="2"/>
    </row>
    <row r="24" spans="2:8" ht="35.1" customHeight="1" x14ac:dyDescent="0.25">
      <c r="B24" s="97" t="s">
        <v>29</v>
      </c>
      <c r="C24" s="97"/>
      <c r="D24" s="97"/>
      <c r="E24" s="97"/>
      <c r="F24" s="97"/>
      <c r="G24" s="97"/>
    </row>
    <row r="25" spans="2:8" ht="35.1" customHeight="1" x14ac:dyDescent="0.25">
      <c r="B25" s="97" t="s">
        <v>31</v>
      </c>
      <c r="C25" s="97"/>
      <c r="D25" s="97"/>
      <c r="E25" s="97"/>
      <c r="F25" s="97"/>
      <c r="G25" s="97"/>
    </row>
    <row r="26" spans="2:8" ht="35.1" customHeight="1" x14ac:dyDescent="0.25">
      <c r="B26" s="97" t="s">
        <v>32</v>
      </c>
      <c r="C26" s="97"/>
      <c r="D26" s="97"/>
      <c r="E26" s="97"/>
      <c r="F26" s="97"/>
      <c r="G26" s="97"/>
    </row>
    <row r="27" spans="2:8" ht="35.1" customHeight="1" x14ac:dyDescent="0.25">
      <c r="B27" s="97" t="s">
        <v>30</v>
      </c>
      <c r="C27" s="97"/>
      <c r="D27" s="97"/>
      <c r="E27" s="97"/>
      <c r="F27" s="97"/>
      <c r="G27" s="97"/>
    </row>
    <row r="28" spans="2:8" ht="50.1" customHeight="1" thickBot="1" x14ac:dyDescent="0.3"/>
    <row r="29" spans="2:8" ht="64.5" customHeight="1" x14ac:dyDescent="0.25">
      <c r="D29" s="84" t="str">
        <f>E14</f>
        <v>INDICADOR</v>
      </c>
      <c r="E29" s="85"/>
      <c r="F29" s="84" t="s">
        <v>35</v>
      </c>
      <c r="G29" s="85"/>
    </row>
    <row r="30" spans="2:8" ht="64.5" customHeight="1" x14ac:dyDescent="0.25">
      <c r="D30" s="98" t="str">
        <f>E15</f>
        <v>Porcentaje de participantes externos en los cursos de educación continua
FÓRMULA: VARIABLE1 / VARIABLE2 X 100</v>
      </c>
      <c r="E30" s="99"/>
      <c r="F30" s="114" t="s">
        <v>77</v>
      </c>
      <c r="G30" s="111"/>
    </row>
    <row r="31" spans="2:8" ht="49.5" customHeight="1" x14ac:dyDescent="0.25">
      <c r="D31" s="36"/>
      <c r="E31" s="37"/>
      <c r="F31" s="110"/>
      <c r="G31" s="111"/>
    </row>
    <row r="32" spans="2:8" ht="50.1" customHeight="1" x14ac:dyDescent="0.25">
      <c r="D32" s="36"/>
      <c r="E32" s="37"/>
      <c r="F32" s="110"/>
      <c r="G32" s="111"/>
    </row>
    <row r="33" spans="4:7" ht="50.1" customHeight="1" x14ac:dyDescent="0.25">
      <c r="D33" s="36"/>
      <c r="E33" s="37"/>
      <c r="F33" s="110"/>
      <c r="G33" s="111"/>
    </row>
    <row r="34" spans="4:7" ht="50.1" customHeight="1" x14ac:dyDescent="0.25">
      <c r="D34" s="36"/>
      <c r="E34" s="37"/>
      <c r="F34" s="110"/>
      <c r="G34" s="111"/>
    </row>
    <row r="35" spans="4:7" ht="50.1" customHeight="1" x14ac:dyDescent="0.25">
      <c r="D35" s="36"/>
      <c r="E35" s="37"/>
      <c r="F35" s="110"/>
      <c r="G35" s="111"/>
    </row>
    <row r="36" spans="4:7" ht="50.1" customHeight="1" x14ac:dyDescent="0.25">
      <c r="D36" s="36"/>
      <c r="E36" s="37"/>
      <c r="F36" s="110"/>
      <c r="G36" s="111"/>
    </row>
    <row r="37" spans="4:7" ht="50.1" customHeight="1" x14ac:dyDescent="0.25">
      <c r="D37" s="36"/>
      <c r="E37" s="37"/>
      <c r="F37" s="110"/>
      <c r="G37" s="111"/>
    </row>
    <row r="38" spans="4:7" ht="50.1" customHeight="1" x14ac:dyDescent="0.25">
      <c r="D38" s="36"/>
      <c r="E38" s="37"/>
      <c r="F38" s="110"/>
      <c r="G38" s="111"/>
    </row>
    <row r="39" spans="4:7" ht="50.1" customHeight="1" x14ac:dyDescent="0.25">
      <c r="D39" s="36"/>
      <c r="E39" s="37"/>
      <c r="F39" s="110"/>
      <c r="G39" s="111"/>
    </row>
    <row r="40" spans="4:7" ht="50.1" customHeight="1" x14ac:dyDescent="0.25">
      <c r="D40" s="36"/>
      <c r="E40" s="37"/>
      <c r="F40" s="110"/>
      <c r="G40" s="111"/>
    </row>
    <row r="41" spans="4:7" ht="50.1" customHeight="1" x14ac:dyDescent="0.25">
      <c r="D41" s="36"/>
      <c r="E41" s="37"/>
      <c r="F41" s="110"/>
      <c r="G41" s="111"/>
    </row>
    <row r="42" spans="4:7" ht="50.1" customHeight="1" x14ac:dyDescent="0.25">
      <c r="D42" s="36"/>
      <c r="E42" s="37"/>
      <c r="F42" s="110"/>
      <c r="G42" s="111"/>
    </row>
    <row r="43" spans="4:7" ht="50.1" customHeight="1" thickBot="1" x14ac:dyDescent="0.3">
      <c r="D43" s="38"/>
      <c r="E43" s="39"/>
      <c r="F43" s="112"/>
      <c r="G43" s="113"/>
    </row>
    <row r="44" spans="4:7" ht="33" customHeight="1" thickBot="1" x14ac:dyDescent="0.3"/>
    <row r="45" spans="4:7" ht="50.1" customHeight="1" x14ac:dyDescent="0.5">
      <c r="D45" s="104" t="str">
        <f>F14</f>
        <v xml:space="preserve">VARIABLE 1 </v>
      </c>
      <c r="E45" s="105"/>
      <c r="F45" s="104" t="str">
        <f>G14</f>
        <v>VARIABLE 2</v>
      </c>
      <c r="G45" s="105"/>
    </row>
    <row r="46" spans="4:7" ht="70.5" customHeight="1" x14ac:dyDescent="0.25">
      <c r="D46" s="98" t="str">
        <f>F15</f>
        <v>Número de participantes externos en los cursos de educación continua impartidos en el periodo</v>
      </c>
      <c r="E46" s="99"/>
      <c r="F46" s="98" t="str">
        <f>G15</f>
        <v>Total de participantes en los cursos de educación continua impartidos en el periodo</v>
      </c>
      <c r="G46" s="99"/>
    </row>
    <row r="47" spans="4:7" ht="50.1" customHeight="1" x14ac:dyDescent="0.25">
      <c r="D47" s="36"/>
      <c r="E47" s="37"/>
      <c r="F47" s="36"/>
      <c r="G47" s="37"/>
    </row>
    <row r="48" spans="4:7" ht="50.1" customHeight="1" x14ac:dyDescent="0.25">
      <c r="D48" s="36"/>
      <c r="E48" s="37"/>
      <c r="F48" s="36"/>
      <c r="G48" s="37"/>
    </row>
    <row r="49" spans="4:7" ht="50.1" customHeight="1" x14ac:dyDescent="0.25">
      <c r="D49" s="36"/>
      <c r="E49" s="37"/>
      <c r="F49" s="36"/>
      <c r="G49" s="37"/>
    </row>
    <row r="50" spans="4:7" ht="50.1" customHeight="1" x14ac:dyDescent="0.25">
      <c r="D50" s="36"/>
      <c r="E50" s="37"/>
      <c r="F50" s="36"/>
      <c r="G50" s="37"/>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thickBot="1" x14ac:dyDescent="0.3">
      <c r="D57" s="38"/>
      <c r="E57" s="39"/>
      <c r="F57" s="38"/>
      <c r="G57" s="39"/>
    </row>
  </sheetData>
  <sheetProtection selectLockedCells="1"/>
  <dataConsolidate/>
  <mergeCells count="24">
    <mergeCell ref="E3:F3"/>
    <mergeCell ref="E4:F4"/>
    <mergeCell ref="E5:F5"/>
    <mergeCell ref="E6:F6"/>
    <mergeCell ref="B8:D8"/>
    <mergeCell ref="D29:E29"/>
    <mergeCell ref="F29:G29"/>
    <mergeCell ref="G13:H13"/>
    <mergeCell ref="B14:B20"/>
    <mergeCell ref="C14:D14"/>
    <mergeCell ref="C15:D15"/>
    <mergeCell ref="C17:C20"/>
    <mergeCell ref="D22:G22"/>
    <mergeCell ref="D23:G23"/>
    <mergeCell ref="B24:G24"/>
    <mergeCell ref="B25:G25"/>
    <mergeCell ref="B26:G26"/>
    <mergeCell ref="B27:G27"/>
    <mergeCell ref="D30:E30"/>
    <mergeCell ref="F30:G43"/>
    <mergeCell ref="D45:E45"/>
    <mergeCell ref="F45:G45"/>
    <mergeCell ref="D46:E46"/>
    <mergeCell ref="F46:G4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H60"/>
  <sheetViews>
    <sheetView topLeftCell="A25" zoomScale="40" zoomScaleNormal="40" zoomScaleSheetLayoutView="40" zoomScalePageLayoutView="40" workbookViewId="0">
      <selection activeCell="J39" sqref="J39"/>
    </sheetView>
  </sheetViews>
  <sheetFormatPr baseColWidth="10" defaultRowHeight="15" x14ac:dyDescent="0.25"/>
  <cols>
    <col min="1" max="1" width="4.140625" style="1" customWidth="1"/>
    <col min="2" max="2" width="13.85546875" style="1" customWidth="1"/>
    <col min="3" max="3" width="8.42578125" style="1" customWidth="1"/>
    <col min="4" max="7" width="80.7109375" style="1" customWidth="1"/>
    <col min="8" max="8" width="3.28515625" style="1" customWidth="1"/>
    <col min="9" max="9" width="5" style="1" customWidth="1"/>
    <col min="10" max="231" width="11.42578125" style="1"/>
    <col min="232" max="232" width="7.85546875" style="1" customWidth="1"/>
    <col min="233" max="233" width="15.5703125" style="1" customWidth="1"/>
    <col min="234" max="234" width="42.85546875" style="1" customWidth="1"/>
    <col min="235" max="235" width="26.140625" style="1" customWidth="1"/>
    <col min="236" max="236" width="14.140625" style="1" customWidth="1"/>
    <col min="237" max="237" width="10.7109375" style="1" customWidth="1"/>
    <col min="238" max="238" width="16.85546875" style="1" customWidth="1"/>
    <col min="239" max="239" width="10.7109375" style="1" customWidth="1"/>
    <col min="240" max="240" width="18.5703125" style="1" customWidth="1"/>
    <col min="241" max="241" width="18.7109375" style="1" customWidth="1"/>
    <col min="242" max="243" width="10.7109375" style="1" customWidth="1"/>
    <col min="244" max="244" width="22.140625" style="1" customWidth="1"/>
    <col min="245" max="246" width="10.7109375" style="1" customWidth="1"/>
    <col min="247" max="247" width="19" style="1" customWidth="1"/>
    <col min="248" max="248" width="18.28515625" style="1" customWidth="1"/>
    <col min="249" max="250" width="17.42578125" style="1" customWidth="1"/>
    <col min="251" max="251" width="4.28515625" style="1" customWidth="1"/>
    <col min="252" max="252" width="19.28515625" style="1" customWidth="1"/>
    <col min="253" max="253" width="22.85546875" style="1" customWidth="1"/>
    <col min="254" max="254" width="11.42578125" style="1"/>
    <col min="255" max="255" width="12.5703125" style="1" bestFit="1" customWidth="1"/>
    <col min="256" max="487" width="11.42578125" style="1"/>
    <col min="488" max="488" width="7.85546875" style="1" customWidth="1"/>
    <col min="489" max="489" width="15.5703125" style="1" customWidth="1"/>
    <col min="490" max="490" width="42.85546875" style="1" customWidth="1"/>
    <col min="491" max="491" width="26.140625" style="1" customWidth="1"/>
    <col min="492" max="492" width="14.140625" style="1" customWidth="1"/>
    <col min="493" max="493" width="10.7109375" style="1" customWidth="1"/>
    <col min="494" max="494" width="16.85546875" style="1" customWidth="1"/>
    <col min="495" max="495" width="10.7109375" style="1" customWidth="1"/>
    <col min="496" max="496" width="18.5703125" style="1" customWidth="1"/>
    <col min="497" max="497" width="18.7109375" style="1" customWidth="1"/>
    <col min="498" max="499" width="10.7109375" style="1" customWidth="1"/>
    <col min="500" max="500" width="22.140625" style="1" customWidth="1"/>
    <col min="501" max="502" width="10.7109375" style="1" customWidth="1"/>
    <col min="503" max="503" width="19" style="1" customWidth="1"/>
    <col min="504" max="504" width="18.28515625" style="1" customWidth="1"/>
    <col min="505" max="506" width="17.42578125" style="1" customWidth="1"/>
    <col min="507" max="507" width="4.28515625" style="1" customWidth="1"/>
    <col min="508" max="508" width="19.28515625" style="1" customWidth="1"/>
    <col min="509" max="509" width="22.85546875" style="1" customWidth="1"/>
    <col min="510" max="510" width="11.42578125" style="1"/>
    <col min="511" max="511" width="12.5703125" style="1" bestFit="1" customWidth="1"/>
    <col min="512" max="743" width="11.42578125" style="1"/>
    <col min="744" max="744" width="7.85546875" style="1" customWidth="1"/>
    <col min="745" max="745" width="15.5703125" style="1" customWidth="1"/>
    <col min="746" max="746" width="42.85546875" style="1" customWidth="1"/>
    <col min="747" max="747" width="26.140625" style="1" customWidth="1"/>
    <col min="748" max="748" width="14.140625" style="1" customWidth="1"/>
    <col min="749" max="749" width="10.7109375" style="1" customWidth="1"/>
    <col min="750" max="750" width="16.85546875" style="1" customWidth="1"/>
    <col min="751" max="751" width="10.7109375" style="1" customWidth="1"/>
    <col min="752" max="752" width="18.5703125" style="1" customWidth="1"/>
    <col min="753" max="753" width="18.7109375" style="1" customWidth="1"/>
    <col min="754" max="755" width="10.7109375" style="1" customWidth="1"/>
    <col min="756" max="756" width="22.140625" style="1" customWidth="1"/>
    <col min="757" max="758" width="10.7109375" style="1" customWidth="1"/>
    <col min="759" max="759" width="19" style="1" customWidth="1"/>
    <col min="760" max="760" width="18.28515625" style="1" customWidth="1"/>
    <col min="761" max="762" width="17.42578125" style="1" customWidth="1"/>
    <col min="763" max="763" width="4.28515625" style="1" customWidth="1"/>
    <col min="764" max="764" width="19.28515625" style="1" customWidth="1"/>
    <col min="765" max="765" width="22.85546875" style="1" customWidth="1"/>
    <col min="766" max="766" width="11.42578125" style="1"/>
    <col min="767" max="767" width="12.5703125" style="1" bestFit="1" customWidth="1"/>
    <col min="768" max="999" width="11.42578125" style="1"/>
    <col min="1000" max="1000" width="7.85546875" style="1" customWidth="1"/>
    <col min="1001" max="1001" width="15.5703125" style="1" customWidth="1"/>
    <col min="1002" max="1002" width="42.85546875" style="1" customWidth="1"/>
    <col min="1003" max="1003" width="26.140625" style="1" customWidth="1"/>
    <col min="1004" max="1004" width="14.140625" style="1" customWidth="1"/>
    <col min="1005" max="1005" width="10.7109375" style="1" customWidth="1"/>
    <col min="1006" max="1006" width="16.85546875" style="1" customWidth="1"/>
    <col min="1007" max="1007" width="10.7109375" style="1" customWidth="1"/>
    <col min="1008" max="1008" width="18.5703125" style="1" customWidth="1"/>
    <col min="1009" max="1009" width="18.7109375" style="1" customWidth="1"/>
    <col min="1010" max="1011" width="10.7109375" style="1" customWidth="1"/>
    <col min="1012" max="1012" width="22.140625" style="1" customWidth="1"/>
    <col min="1013" max="1014" width="10.7109375" style="1" customWidth="1"/>
    <col min="1015" max="1015" width="19" style="1" customWidth="1"/>
    <col min="1016" max="1016" width="18.28515625" style="1" customWidth="1"/>
    <col min="1017" max="1018" width="17.42578125" style="1" customWidth="1"/>
    <col min="1019" max="1019" width="4.28515625" style="1" customWidth="1"/>
    <col min="1020" max="1020" width="19.28515625" style="1" customWidth="1"/>
    <col min="1021" max="1021" width="22.85546875" style="1" customWidth="1"/>
    <col min="1022" max="1022" width="11.42578125" style="1"/>
    <col min="1023" max="1023" width="12.5703125" style="1" bestFit="1" customWidth="1"/>
    <col min="1024" max="1255" width="11.42578125" style="1"/>
    <col min="1256" max="1256" width="7.85546875" style="1" customWidth="1"/>
    <col min="1257" max="1257" width="15.5703125" style="1" customWidth="1"/>
    <col min="1258" max="1258" width="42.85546875" style="1" customWidth="1"/>
    <col min="1259" max="1259" width="26.140625" style="1" customWidth="1"/>
    <col min="1260" max="1260" width="14.140625" style="1" customWidth="1"/>
    <col min="1261" max="1261" width="10.7109375" style="1" customWidth="1"/>
    <col min="1262" max="1262" width="16.85546875" style="1" customWidth="1"/>
    <col min="1263" max="1263" width="10.7109375" style="1" customWidth="1"/>
    <col min="1264" max="1264" width="18.5703125" style="1" customWidth="1"/>
    <col min="1265" max="1265" width="18.7109375" style="1" customWidth="1"/>
    <col min="1266" max="1267" width="10.7109375" style="1" customWidth="1"/>
    <col min="1268" max="1268" width="22.140625" style="1" customWidth="1"/>
    <col min="1269" max="1270" width="10.7109375" style="1" customWidth="1"/>
    <col min="1271" max="1271" width="19" style="1" customWidth="1"/>
    <col min="1272" max="1272" width="18.28515625" style="1" customWidth="1"/>
    <col min="1273" max="1274" width="17.42578125" style="1" customWidth="1"/>
    <col min="1275" max="1275" width="4.28515625" style="1" customWidth="1"/>
    <col min="1276" max="1276" width="19.28515625" style="1" customWidth="1"/>
    <col min="1277" max="1277" width="22.85546875" style="1" customWidth="1"/>
    <col min="1278" max="1278" width="11.42578125" style="1"/>
    <col min="1279" max="1279" width="12.5703125" style="1" bestFit="1" customWidth="1"/>
    <col min="1280" max="1511" width="11.42578125" style="1"/>
    <col min="1512" max="1512" width="7.85546875" style="1" customWidth="1"/>
    <col min="1513" max="1513" width="15.5703125" style="1" customWidth="1"/>
    <col min="1514" max="1514" width="42.85546875" style="1" customWidth="1"/>
    <col min="1515" max="1515" width="26.140625" style="1" customWidth="1"/>
    <col min="1516" max="1516" width="14.140625" style="1" customWidth="1"/>
    <col min="1517" max="1517" width="10.7109375" style="1" customWidth="1"/>
    <col min="1518" max="1518" width="16.85546875" style="1" customWidth="1"/>
    <col min="1519" max="1519" width="10.7109375" style="1" customWidth="1"/>
    <col min="1520" max="1520" width="18.5703125" style="1" customWidth="1"/>
    <col min="1521" max="1521" width="18.7109375" style="1" customWidth="1"/>
    <col min="1522" max="1523" width="10.7109375" style="1" customWidth="1"/>
    <col min="1524" max="1524" width="22.140625" style="1" customWidth="1"/>
    <col min="1525" max="1526" width="10.7109375" style="1" customWidth="1"/>
    <col min="1527" max="1527" width="19" style="1" customWidth="1"/>
    <col min="1528" max="1528" width="18.28515625" style="1" customWidth="1"/>
    <col min="1529" max="1530" width="17.42578125" style="1" customWidth="1"/>
    <col min="1531" max="1531" width="4.28515625" style="1" customWidth="1"/>
    <col min="1532" max="1532" width="19.28515625" style="1" customWidth="1"/>
    <col min="1533" max="1533" width="22.85546875" style="1" customWidth="1"/>
    <col min="1534" max="1534" width="11.42578125" style="1"/>
    <col min="1535" max="1535" width="12.5703125" style="1" bestFit="1" customWidth="1"/>
    <col min="1536" max="1767" width="11.42578125" style="1"/>
    <col min="1768" max="1768" width="7.85546875" style="1" customWidth="1"/>
    <col min="1769" max="1769" width="15.5703125" style="1" customWidth="1"/>
    <col min="1770" max="1770" width="42.85546875" style="1" customWidth="1"/>
    <col min="1771" max="1771" width="26.140625" style="1" customWidth="1"/>
    <col min="1772" max="1772" width="14.140625" style="1" customWidth="1"/>
    <col min="1773" max="1773" width="10.7109375" style="1" customWidth="1"/>
    <col min="1774" max="1774" width="16.85546875" style="1" customWidth="1"/>
    <col min="1775" max="1775" width="10.7109375" style="1" customWidth="1"/>
    <col min="1776" max="1776" width="18.5703125" style="1" customWidth="1"/>
    <col min="1777" max="1777" width="18.7109375" style="1" customWidth="1"/>
    <col min="1778" max="1779" width="10.7109375" style="1" customWidth="1"/>
    <col min="1780" max="1780" width="22.140625" style="1" customWidth="1"/>
    <col min="1781" max="1782" width="10.7109375" style="1" customWidth="1"/>
    <col min="1783" max="1783" width="19" style="1" customWidth="1"/>
    <col min="1784" max="1784" width="18.28515625" style="1" customWidth="1"/>
    <col min="1785" max="1786" width="17.42578125" style="1" customWidth="1"/>
    <col min="1787" max="1787" width="4.28515625" style="1" customWidth="1"/>
    <col min="1788" max="1788" width="19.28515625" style="1" customWidth="1"/>
    <col min="1789" max="1789" width="22.85546875" style="1" customWidth="1"/>
    <col min="1790" max="1790" width="11.42578125" style="1"/>
    <col min="1791" max="1791" width="12.5703125" style="1" bestFit="1" customWidth="1"/>
    <col min="1792" max="2023" width="11.42578125" style="1"/>
    <col min="2024" max="2024" width="7.85546875" style="1" customWidth="1"/>
    <col min="2025" max="2025" width="15.5703125" style="1" customWidth="1"/>
    <col min="2026" max="2026" width="42.85546875" style="1" customWidth="1"/>
    <col min="2027" max="2027" width="26.140625" style="1" customWidth="1"/>
    <col min="2028" max="2028" width="14.140625" style="1" customWidth="1"/>
    <col min="2029" max="2029" width="10.7109375" style="1" customWidth="1"/>
    <col min="2030" max="2030" width="16.85546875" style="1" customWidth="1"/>
    <col min="2031" max="2031" width="10.7109375" style="1" customWidth="1"/>
    <col min="2032" max="2032" width="18.5703125" style="1" customWidth="1"/>
    <col min="2033" max="2033" width="18.7109375" style="1" customWidth="1"/>
    <col min="2034" max="2035" width="10.7109375" style="1" customWidth="1"/>
    <col min="2036" max="2036" width="22.140625" style="1" customWidth="1"/>
    <col min="2037" max="2038" width="10.7109375" style="1" customWidth="1"/>
    <col min="2039" max="2039" width="19" style="1" customWidth="1"/>
    <col min="2040" max="2040" width="18.28515625" style="1" customWidth="1"/>
    <col min="2041" max="2042" width="17.42578125" style="1" customWidth="1"/>
    <col min="2043" max="2043" width="4.28515625" style="1" customWidth="1"/>
    <col min="2044" max="2044" width="19.28515625" style="1" customWidth="1"/>
    <col min="2045" max="2045" width="22.85546875" style="1" customWidth="1"/>
    <col min="2046" max="2046" width="11.42578125" style="1"/>
    <col min="2047" max="2047" width="12.5703125" style="1" bestFit="1" customWidth="1"/>
    <col min="2048" max="2279" width="11.42578125" style="1"/>
    <col min="2280" max="2280" width="7.85546875" style="1" customWidth="1"/>
    <col min="2281" max="2281" width="15.5703125" style="1" customWidth="1"/>
    <col min="2282" max="2282" width="42.85546875" style="1" customWidth="1"/>
    <col min="2283" max="2283" width="26.140625" style="1" customWidth="1"/>
    <col min="2284" max="2284" width="14.140625" style="1" customWidth="1"/>
    <col min="2285" max="2285" width="10.7109375" style="1" customWidth="1"/>
    <col min="2286" max="2286" width="16.85546875" style="1" customWidth="1"/>
    <col min="2287" max="2287" width="10.7109375" style="1" customWidth="1"/>
    <col min="2288" max="2288" width="18.5703125" style="1" customWidth="1"/>
    <col min="2289" max="2289" width="18.7109375" style="1" customWidth="1"/>
    <col min="2290" max="2291" width="10.7109375" style="1" customWidth="1"/>
    <col min="2292" max="2292" width="22.140625" style="1" customWidth="1"/>
    <col min="2293" max="2294" width="10.7109375" style="1" customWidth="1"/>
    <col min="2295" max="2295" width="19" style="1" customWidth="1"/>
    <col min="2296" max="2296" width="18.28515625" style="1" customWidth="1"/>
    <col min="2297" max="2298" width="17.42578125" style="1" customWidth="1"/>
    <col min="2299" max="2299" width="4.28515625" style="1" customWidth="1"/>
    <col min="2300" max="2300" width="19.28515625" style="1" customWidth="1"/>
    <col min="2301" max="2301" width="22.85546875" style="1" customWidth="1"/>
    <col min="2302" max="2302" width="11.42578125" style="1"/>
    <col min="2303" max="2303" width="12.5703125" style="1" bestFit="1" customWidth="1"/>
    <col min="2304" max="2535" width="11.42578125" style="1"/>
    <col min="2536" max="2536" width="7.85546875" style="1" customWidth="1"/>
    <col min="2537" max="2537" width="15.5703125" style="1" customWidth="1"/>
    <col min="2538" max="2538" width="42.85546875" style="1" customWidth="1"/>
    <col min="2539" max="2539" width="26.140625" style="1" customWidth="1"/>
    <col min="2540" max="2540" width="14.140625" style="1" customWidth="1"/>
    <col min="2541" max="2541" width="10.7109375" style="1" customWidth="1"/>
    <col min="2542" max="2542" width="16.85546875" style="1" customWidth="1"/>
    <col min="2543" max="2543" width="10.7109375" style="1" customWidth="1"/>
    <col min="2544" max="2544" width="18.5703125" style="1" customWidth="1"/>
    <col min="2545" max="2545" width="18.7109375" style="1" customWidth="1"/>
    <col min="2546" max="2547" width="10.7109375" style="1" customWidth="1"/>
    <col min="2548" max="2548" width="22.140625" style="1" customWidth="1"/>
    <col min="2549" max="2550" width="10.7109375" style="1" customWidth="1"/>
    <col min="2551" max="2551" width="19" style="1" customWidth="1"/>
    <col min="2552" max="2552" width="18.28515625" style="1" customWidth="1"/>
    <col min="2553" max="2554" width="17.42578125" style="1" customWidth="1"/>
    <col min="2555" max="2555" width="4.28515625" style="1" customWidth="1"/>
    <col min="2556" max="2556" width="19.28515625" style="1" customWidth="1"/>
    <col min="2557" max="2557" width="22.85546875" style="1" customWidth="1"/>
    <col min="2558" max="2558" width="11.42578125" style="1"/>
    <col min="2559" max="2559" width="12.5703125" style="1" bestFit="1" customWidth="1"/>
    <col min="2560" max="2791" width="11.42578125" style="1"/>
    <col min="2792" max="2792" width="7.85546875" style="1" customWidth="1"/>
    <col min="2793" max="2793" width="15.5703125" style="1" customWidth="1"/>
    <col min="2794" max="2794" width="42.85546875" style="1" customWidth="1"/>
    <col min="2795" max="2795" width="26.140625" style="1" customWidth="1"/>
    <col min="2796" max="2796" width="14.140625" style="1" customWidth="1"/>
    <col min="2797" max="2797" width="10.7109375" style="1" customWidth="1"/>
    <col min="2798" max="2798" width="16.85546875" style="1" customWidth="1"/>
    <col min="2799" max="2799" width="10.7109375" style="1" customWidth="1"/>
    <col min="2800" max="2800" width="18.5703125" style="1" customWidth="1"/>
    <col min="2801" max="2801" width="18.7109375" style="1" customWidth="1"/>
    <col min="2802" max="2803" width="10.7109375" style="1" customWidth="1"/>
    <col min="2804" max="2804" width="22.140625" style="1" customWidth="1"/>
    <col min="2805" max="2806" width="10.7109375" style="1" customWidth="1"/>
    <col min="2807" max="2807" width="19" style="1" customWidth="1"/>
    <col min="2808" max="2808" width="18.28515625" style="1" customWidth="1"/>
    <col min="2809" max="2810" width="17.42578125" style="1" customWidth="1"/>
    <col min="2811" max="2811" width="4.28515625" style="1" customWidth="1"/>
    <col min="2812" max="2812" width="19.28515625" style="1" customWidth="1"/>
    <col min="2813" max="2813" width="22.85546875" style="1" customWidth="1"/>
    <col min="2814" max="2814" width="11.42578125" style="1"/>
    <col min="2815" max="2815" width="12.5703125" style="1" bestFit="1" customWidth="1"/>
    <col min="2816" max="3047" width="11.42578125" style="1"/>
    <col min="3048" max="3048" width="7.85546875" style="1" customWidth="1"/>
    <col min="3049" max="3049" width="15.5703125" style="1" customWidth="1"/>
    <col min="3050" max="3050" width="42.85546875" style="1" customWidth="1"/>
    <col min="3051" max="3051" width="26.140625" style="1" customWidth="1"/>
    <col min="3052" max="3052" width="14.140625" style="1" customWidth="1"/>
    <col min="3053" max="3053" width="10.7109375" style="1" customWidth="1"/>
    <col min="3054" max="3054" width="16.85546875" style="1" customWidth="1"/>
    <col min="3055" max="3055" width="10.7109375" style="1" customWidth="1"/>
    <col min="3056" max="3056" width="18.5703125" style="1" customWidth="1"/>
    <col min="3057" max="3057" width="18.7109375" style="1" customWidth="1"/>
    <col min="3058" max="3059" width="10.7109375" style="1" customWidth="1"/>
    <col min="3060" max="3060" width="22.140625" style="1" customWidth="1"/>
    <col min="3061" max="3062" width="10.7109375" style="1" customWidth="1"/>
    <col min="3063" max="3063" width="19" style="1" customWidth="1"/>
    <col min="3064" max="3064" width="18.28515625" style="1" customWidth="1"/>
    <col min="3065" max="3066" width="17.42578125" style="1" customWidth="1"/>
    <col min="3067" max="3067" width="4.28515625" style="1" customWidth="1"/>
    <col min="3068" max="3068" width="19.28515625" style="1" customWidth="1"/>
    <col min="3069" max="3069" width="22.85546875" style="1" customWidth="1"/>
    <col min="3070" max="3070" width="11.42578125" style="1"/>
    <col min="3071" max="3071" width="12.5703125" style="1" bestFit="1" customWidth="1"/>
    <col min="3072" max="3303" width="11.42578125" style="1"/>
    <col min="3304" max="3304" width="7.85546875" style="1" customWidth="1"/>
    <col min="3305" max="3305" width="15.5703125" style="1" customWidth="1"/>
    <col min="3306" max="3306" width="42.85546875" style="1" customWidth="1"/>
    <col min="3307" max="3307" width="26.140625" style="1" customWidth="1"/>
    <col min="3308" max="3308" width="14.140625" style="1" customWidth="1"/>
    <col min="3309" max="3309" width="10.7109375" style="1" customWidth="1"/>
    <col min="3310" max="3310" width="16.85546875" style="1" customWidth="1"/>
    <col min="3311" max="3311" width="10.7109375" style="1" customWidth="1"/>
    <col min="3312" max="3312" width="18.5703125" style="1" customWidth="1"/>
    <col min="3313" max="3313" width="18.7109375" style="1" customWidth="1"/>
    <col min="3314" max="3315" width="10.7109375" style="1" customWidth="1"/>
    <col min="3316" max="3316" width="22.140625" style="1" customWidth="1"/>
    <col min="3317" max="3318" width="10.7109375" style="1" customWidth="1"/>
    <col min="3319" max="3319" width="19" style="1" customWidth="1"/>
    <col min="3320" max="3320" width="18.28515625" style="1" customWidth="1"/>
    <col min="3321" max="3322" width="17.42578125" style="1" customWidth="1"/>
    <col min="3323" max="3323" width="4.28515625" style="1" customWidth="1"/>
    <col min="3324" max="3324" width="19.28515625" style="1" customWidth="1"/>
    <col min="3325" max="3325" width="22.85546875" style="1" customWidth="1"/>
    <col min="3326" max="3326" width="11.42578125" style="1"/>
    <col min="3327" max="3327" width="12.5703125" style="1" bestFit="1" customWidth="1"/>
    <col min="3328" max="3559" width="11.42578125" style="1"/>
    <col min="3560" max="3560" width="7.85546875" style="1" customWidth="1"/>
    <col min="3561" max="3561" width="15.5703125" style="1" customWidth="1"/>
    <col min="3562" max="3562" width="42.85546875" style="1" customWidth="1"/>
    <col min="3563" max="3563" width="26.140625" style="1" customWidth="1"/>
    <col min="3564" max="3564" width="14.140625" style="1" customWidth="1"/>
    <col min="3565" max="3565" width="10.7109375" style="1" customWidth="1"/>
    <col min="3566" max="3566" width="16.85546875" style="1" customWidth="1"/>
    <col min="3567" max="3567" width="10.7109375" style="1" customWidth="1"/>
    <col min="3568" max="3568" width="18.5703125" style="1" customWidth="1"/>
    <col min="3569" max="3569" width="18.7109375" style="1" customWidth="1"/>
    <col min="3570" max="3571" width="10.7109375" style="1" customWidth="1"/>
    <col min="3572" max="3572" width="22.140625" style="1" customWidth="1"/>
    <col min="3573" max="3574" width="10.7109375" style="1" customWidth="1"/>
    <col min="3575" max="3575" width="19" style="1" customWidth="1"/>
    <col min="3576" max="3576" width="18.28515625" style="1" customWidth="1"/>
    <col min="3577" max="3578" width="17.42578125" style="1" customWidth="1"/>
    <col min="3579" max="3579" width="4.28515625" style="1" customWidth="1"/>
    <col min="3580" max="3580" width="19.28515625" style="1" customWidth="1"/>
    <col min="3581" max="3581" width="22.85546875" style="1" customWidth="1"/>
    <col min="3582" max="3582" width="11.42578125" style="1"/>
    <col min="3583" max="3583" width="12.5703125" style="1" bestFit="1" customWidth="1"/>
    <col min="3584" max="3815" width="11.42578125" style="1"/>
    <col min="3816" max="3816" width="7.85546875" style="1" customWidth="1"/>
    <col min="3817" max="3817" width="15.5703125" style="1" customWidth="1"/>
    <col min="3818" max="3818" width="42.85546875" style="1" customWidth="1"/>
    <col min="3819" max="3819" width="26.140625" style="1" customWidth="1"/>
    <col min="3820" max="3820" width="14.140625" style="1" customWidth="1"/>
    <col min="3821" max="3821" width="10.7109375" style="1" customWidth="1"/>
    <col min="3822" max="3822" width="16.85546875" style="1" customWidth="1"/>
    <col min="3823" max="3823" width="10.7109375" style="1" customWidth="1"/>
    <col min="3824" max="3824" width="18.5703125" style="1" customWidth="1"/>
    <col min="3825" max="3825" width="18.7109375" style="1" customWidth="1"/>
    <col min="3826" max="3827" width="10.7109375" style="1" customWidth="1"/>
    <col min="3828" max="3828" width="22.140625" style="1" customWidth="1"/>
    <col min="3829" max="3830" width="10.7109375" style="1" customWidth="1"/>
    <col min="3831" max="3831" width="19" style="1" customWidth="1"/>
    <col min="3832" max="3832" width="18.28515625" style="1" customWidth="1"/>
    <col min="3833" max="3834" width="17.42578125" style="1" customWidth="1"/>
    <col min="3835" max="3835" width="4.28515625" style="1" customWidth="1"/>
    <col min="3836" max="3836" width="19.28515625" style="1" customWidth="1"/>
    <col min="3837" max="3837" width="22.85546875" style="1" customWidth="1"/>
    <col min="3838" max="3838" width="11.42578125" style="1"/>
    <col min="3839" max="3839" width="12.5703125" style="1" bestFit="1" customWidth="1"/>
    <col min="3840" max="4071" width="11.42578125" style="1"/>
    <col min="4072" max="4072" width="7.85546875" style="1" customWidth="1"/>
    <col min="4073" max="4073" width="15.5703125" style="1" customWidth="1"/>
    <col min="4074" max="4074" width="42.85546875" style="1" customWidth="1"/>
    <col min="4075" max="4075" width="26.140625" style="1" customWidth="1"/>
    <col min="4076" max="4076" width="14.140625" style="1" customWidth="1"/>
    <col min="4077" max="4077" width="10.7109375" style="1" customWidth="1"/>
    <col min="4078" max="4078" width="16.85546875" style="1" customWidth="1"/>
    <col min="4079" max="4079" width="10.7109375" style="1" customWidth="1"/>
    <col min="4080" max="4080" width="18.5703125" style="1" customWidth="1"/>
    <col min="4081" max="4081" width="18.7109375" style="1" customWidth="1"/>
    <col min="4082" max="4083" width="10.7109375" style="1" customWidth="1"/>
    <col min="4084" max="4084" width="22.140625" style="1" customWidth="1"/>
    <col min="4085" max="4086" width="10.7109375" style="1" customWidth="1"/>
    <col min="4087" max="4087" width="19" style="1" customWidth="1"/>
    <col min="4088" max="4088" width="18.28515625" style="1" customWidth="1"/>
    <col min="4089" max="4090" width="17.42578125" style="1" customWidth="1"/>
    <col min="4091" max="4091" width="4.28515625" style="1" customWidth="1"/>
    <col min="4092" max="4092" width="19.28515625" style="1" customWidth="1"/>
    <col min="4093" max="4093" width="22.85546875" style="1" customWidth="1"/>
    <col min="4094" max="4094" width="11.42578125" style="1"/>
    <col min="4095" max="4095" width="12.5703125" style="1" bestFit="1" customWidth="1"/>
    <col min="4096" max="4327" width="11.42578125" style="1"/>
    <col min="4328" max="4328" width="7.85546875" style="1" customWidth="1"/>
    <col min="4329" max="4329" width="15.5703125" style="1" customWidth="1"/>
    <col min="4330" max="4330" width="42.85546875" style="1" customWidth="1"/>
    <col min="4331" max="4331" width="26.140625" style="1" customWidth="1"/>
    <col min="4332" max="4332" width="14.140625" style="1" customWidth="1"/>
    <col min="4333" max="4333" width="10.7109375" style="1" customWidth="1"/>
    <col min="4334" max="4334" width="16.85546875" style="1" customWidth="1"/>
    <col min="4335" max="4335" width="10.7109375" style="1" customWidth="1"/>
    <col min="4336" max="4336" width="18.5703125" style="1" customWidth="1"/>
    <col min="4337" max="4337" width="18.7109375" style="1" customWidth="1"/>
    <col min="4338" max="4339" width="10.7109375" style="1" customWidth="1"/>
    <col min="4340" max="4340" width="22.140625" style="1" customWidth="1"/>
    <col min="4341" max="4342" width="10.7109375" style="1" customWidth="1"/>
    <col min="4343" max="4343" width="19" style="1" customWidth="1"/>
    <col min="4344" max="4344" width="18.28515625" style="1" customWidth="1"/>
    <col min="4345" max="4346" width="17.42578125" style="1" customWidth="1"/>
    <col min="4347" max="4347" width="4.28515625" style="1" customWidth="1"/>
    <col min="4348" max="4348" width="19.28515625" style="1" customWidth="1"/>
    <col min="4349" max="4349" width="22.85546875" style="1" customWidth="1"/>
    <col min="4350" max="4350" width="11.42578125" style="1"/>
    <col min="4351" max="4351" width="12.5703125" style="1" bestFit="1" customWidth="1"/>
    <col min="4352" max="4583" width="11.42578125" style="1"/>
    <col min="4584" max="4584" width="7.85546875" style="1" customWidth="1"/>
    <col min="4585" max="4585" width="15.5703125" style="1" customWidth="1"/>
    <col min="4586" max="4586" width="42.85546875" style="1" customWidth="1"/>
    <col min="4587" max="4587" width="26.140625" style="1" customWidth="1"/>
    <col min="4588" max="4588" width="14.140625" style="1" customWidth="1"/>
    <col min="4589" max="4589" width="10.7109375" style="1" customWidth="1"/>
    <col min="4590" max="4590" width="16.85546875" style="1" customWidth="1"/>
    <col min="4591" max="4591" width="10.7109375" style="1" customWidth="1"/>
    <col min="4592" max="4592" width="18.5703125" style="1" customWidth="1"/>
    <col min="4593" max="4593" width="18.7109375" style="1" customWidth="1"/>
    <col min="4594" max="4595" width="10.7109375" style="1" customWidth="1"/>
    <col min="4596" max="4596" width="22.140625" style="1" customWidth="1"/>
    <col min="4597" max="4598" width="10.7109375" style="1" customWidth="1"/>
    <col min="4599" max="4599" width="19" style="1" customWidth="1"/>
    <col min="4600" max="4600" width="18.28515625" style="1" customWidth="1"/>
    <col min="4601" max="4602" width="17.42578125" style="1" customWidth="1"/>
    <col min="4603" max="4603" width="4.28515625" style="1" customWidth="1"/>
    <col min="4604" max="4604" width="19.28515625" style="1" customWidth="1"/>
    <col min="4605" max="4605" width="22.85546875" style="1" customWidth="1"/>
    <col min="4606" max="4606" width="11.42578125" style="1"/>
    <col min="4607" max="4607" width="12.5703125" style="1" bestFit="1" customWidth="1"/>
    <col min="4608" max="4839" width="11.42578125" style="1"/>
    <col min="4840" max="4840" width="7.85546875" style="1" customWidth="1"/>
    <col min="4841" max="4841" width="15.5703125" style="1" customWidth="1"/>
    <col min="4842" max="4842" width="42.85546875" style="1" customWidth="1"/>
    <col min="4843" max="4843" width="26.140625" style="1" customWidth="1"/>
    <col min="4844" max="4844" width="14.140625" style="1" customWidth="1"/>
    <col min="4845" max="4845" width="10.7109375" style="1" customWidth="1"/>
    <col min="4846" max="4846" width="16.85546875" style="1" customWidth="1"/>
    <col min="4847" max="4847" width="10.7109375" style="1" customWidth="1"/>
    <col min="4848" max="4848" width="18.5703125" style="1" customWidth="1"/>
    <col min="4849" max="4849" width="18.7109375" style="1" customWidth="1"/>
    <col min="4850" max="4851" width="10.7109375" style="1" customWidth="1"/>
    <col min="4852" max="4852" width="22.140625" style="1" customWidth="1"/>
    <col min="4853" max="4854" width="10.7109375" style="1" customWidth="1"/>
    <col min="4855" max="4855" width="19" style="1" customWidth="1"/>
    <col min="4856" max="4856" width="18.28515625" style="1" customWidth="1"/>
    <col min="4857" max="4858" width="17.42578125" style="1" customWidth="1"/>
    <col min="4859" max="4859" width="4.28515625" style="1" customWidth="1"/>
    <col min="4860" max="4860" width="19.28515625" style="1" customWidth="1"/>
    <col min="4861" max="4861" width="22.85546875" style="1" customWidth="1"/>
    <col min="4862" max="4862" width="11.42578125" style="1"/>
    <col min="4863" max="4863" width="12.5703125" style="1" bestFit="1" customWidth="1"/>
    <col min="4864" max="5095" width="11.42578125" style="1"/>
    <col min="5096" max="5096" width="7.85546875" style="1" customWidth="1"/>
    <col min="5097" max="5097" width="15.5703125" style="1" customWidth="1"/>
    <col min="5098" max="5098" width="42.85546875" style="1" customWidth="1"/>
    <col min="5099" max="5099" width="26.140625" style="1" customWidth="1"/>
    <col min="5100" max="5100" width="14.140625" style="1" customWidth="1"/>
    <col min="5101" max="5101" width="10.7109375" style="1" customWidth="1"/>
    <col min="5102" max="5102" width="16.85546875" style="1" customWidth="1"/>
    <col min="5103" max="5103" width="10.7109375" style="1" customWidth="1"/>
    <col min="5104" max="5104" width="18.5703125" style="1" customWidth="1"/>
    <col min="5105" max="5105" width="18.7109375" style="1" customWidth="1"/>
    <col min="5106" max="5107" width="10.7109375" style="1" customWidth="1"/>
    <col min="5108" max="5108" width="22.140625" style="1" customWidth="1"/>
    <col min="5109" max="5110" width="10.7109375" style="1" customWidth="1"/>
    <col min="5111" max="5111" width="19" style="1" customWidth="1"/>
    <col min="5112" max="5112" width="18.28515625" style="1" customWidth="1"/>
    <col min="5113" max="5114" width="17.42578125" style="1" customWidth="1"/>
    <col min="5115" max="5115" width="4.28515625" style="1" customWidth="1"/>
    <col min="5116" max="5116" width="19.28515625" style="1" customWidth="1"/>
    <col min="5117" max="5117" width="22.85546875" style="1" customWidth="1"/>
    <col min="5118" max="5118" width="11.42578125" style="1"/>
    <col min="5119" max="5119" width="12.5703125" style="1" bestFit="1" customWidth="1"/>
    <col min="5120" max="5351" width="11.42578125" style="1"/>
    <col min="5352" max="5352" width="7.85546875" style="1" customWidth="1"/>
    <col min="5353" max="5353" width="15.5703125" style="1" customWidth="1"/>
    <col min="5354" max="5354" width="42.85546875" style="1" customWidth="1"/>
    <col min="5355" max="5355" width="26.140625" style="1" customWidth="1"/>
    <col min="5356" max="5356" width="14.140625" style="1" customWidth="1"/>
    <col min="5357" max="5357" width="10.7109375" style="1" customWidth="1"/>
    <col min="5358" max="5358" width="16.85546875" style="1" customWidth="1"/>
    <col min="5359" max="5359" width="10.7109375" style="1" customWidth="1"/>
    <col min="5360" max="5360" width="18.5703125" style="1" customWidth="1"/>
    <col min="5361" max="5361" width="18.7109375" style="1" customWidth="1"/>
    <col min="5362" max="5363" width="10.7109375" style="1" customWidth="1"/>
    <col min="5364" max="5364" width="22.140625" style="1" customWidth="1"/>
    <col min="5365" max="5366" width="10.7109375" style="1" customWidth="1"/>
    <col min="5367" max="5367" width="19" style="1" customWidth="1"/>
    <col min="5368" max="5368" width="18.28515625" style="1" customWidth="1"/>
    <col min="5369" max="5370" width="17.42578125" style="1" customWidth="1"/>
    <col min="5371" max="5371" width="4.28515625" style="1" customWidth="1"/>
    <col min="5372" max="5372" width="19.28515625" style="1" customWidth="1"/>
    <col min="5373" max="5373" width="22.85546875" style="1" customWidth="1"/>
    <col min="5374" max="5374" width="11.42578125" style="1"/>
    <col min="5375" max="5375" width="12.5703125" style="1" bestFit="1" customWidth="1"/>
    <col min="5376" max="5607" width="11.42578125" style="1"/>
    <col min="5608" max="5608" width="7.85546875" style="1" customWidth="1"/>
    <col min="5609" max="5609" width="15.5703125" style="1" customWidth="1"/>
    <col min="5610" max="5610" width="42.85546875" style="1" customWidth="1"/>
    <col min="5611" max="5611" width="26.140625" style="1" customWidth="1"/>
    <col min="5612" max="5612" width="14.140625" style="1" customWidth="1"/>
    <col min="5613" max="5613" width="10.7109375" style="1" customWidth="1"/>
    <col min="5614" max="5614" width="16.85546875" style="1" customWidth="1"/>
    <col min="5615" max="5615" width="10.7109375" style="1" customWidth="1"/>
    <col min="5616" max="5616" width="18.5703125" style="1" customWidth="1"/>
    <col min="5617" max="5617" width="18.7109375" style="1" customWidth="1"/>
    <col min="5618" max="5619" width="10.7109375" style="1" customWidth="1"/>
    <col min="5620" max="5620" width="22.140625" style="1" customWidth="1"/>
    <col min="5621" max="5622" width="10.7109375" style="1" customWidth="1"/>
    <col min="5623" max="5623" width="19" style="1" customWidth="1"/>
    <col min="5624" max="5624" width="18.28515625" style="1" customWidth="1"/>
    <col min="5625" max="5626" width="17.42578125" style="1" customWidth="1"/>
    <col min="5627" max="5627" width="4.28515625" style="1" customWidth="1"/>
    <col min="5628" max="5628" width="19.28515625" style="1" customWidth="1"/>
    <col min="5629" max="5629" width="22.85546875" style="1" customWidth="1"/>
    <col min="5630" max="5630" width="11.42578125" style="1"/>
    <col min="5631" max="5631" width="12.5703125" style="1" bestFit="1" customWidth="1"/>
    <col min="5632" max="5863" width="11.42578125" style="1"/>
    <col min="5864" max="5864" width="7.85546875" style="1" customWidth="1"/>
    <col min="5865" max="5865" width="15.5703125" style="1" customWidth="1"/>
    <col min="5866" max="5866" width="42.85546875" style="1" customWidth="1"/>
    <col min="5867" max="5867" width="26.140625" style="1" customWidth="1"/>
    <col min="5868" max="5868" width="14.140625" style="1" customWidth="1"/>
    <col min="5869" max="5869" width="10.7109375" style="1" customWidth="1"/>
    <col min="5870" max="5870" width="16.85546875" style="1" customWidth="1"/>
    <col min="5871" max="5871" width="10.7109375" style="1" customWidth="1"/>
    <col min="5872" max="5872" width="18.5703125" style="1" customWidth="1"/>
    <col min="5873" max="5873" width="18.7109375" style="1" customWidth="1"/>
    <col min="5874" max="5875" width="10.7109375" style="1" customWidth="1"/>
    <col min="5876" max="5876" width="22.140625" style="1" customWidth="1"/>
    <col min="5877" max="5878" width="10.7109375" style="1" customWidth="1"/>
    <col min="5879" max="5879" width="19" style="1" customWidth="1"/>
    <col min="5880" max="5880" width="18.28515625" style="1" customWidth="1"/>
    <col min="5881" max="5882" width="17.42578125" style="1" customWidth="1"/>
    <col min="5883" max="5883" width="4.28515625" style="1" customWidth="1"/>
    <col min="5884" max="5884" width="19.28515625" style="1" customWidth="1"/>
    <col min="5885" max="5885" width="22.85546875" style="1" customWidth="1"/>
    <col min="5886" max="5886" width="11.42578125" style="1"/>
    <col min="5887" max="5887" width="12.5703125" style="1" bestFit="1" customWidth="1"/>
    <col min="5888" max="6119" width="11.42578125" style="1"/>
    <col min="6120" max="6120" width="7.85546875" style="1" customWidth="1"/>
    <col min="6121" max="6121" width="15.5703125" style="1" customWidth="1"/>
    <col min="6122" max="6122" width="42.85546875" style="1" customWidth="1"/>
    <col min="6123" max="6123" width="26.140625" style="1" customWidth="1"/>
    <col min="6124" max="6124" width="14.140625" style="1" customWidth="1"/>
    <col min="6125" max="6125" width="10.7109375" style="1" customWidth="1"/>
    <col min="6126" max="6126" width="16.85546875" style="1" customWidth="1"/>
    <col min="6127" max="6127" width="10.7109375" style="1" customWidth="1"/>
    <col min="6128" max="6128" width="18.5703125" style="1" customWidth="1"/>
    <col min="6129" max="6129" width="18.7109375" style="1" customWidth="1"/>
    <col min="6130" max="6131" width="10.7109375" style="1" customWidth="1"/>
    <col min="6132" max="6132" width="22.140625" style="1" customWidth="1"/>
    <col min="6133" max="6134" width="10.7109375" style="1" customWidth="1"/>
    <col min="6135" max="6135" width="19" style="1" customWidth="1"/>
    <col min="6136" max="6136" width="18.28515625" style="1" customWidth="1"/>
    <col min="6137" max="6138" width="17.42578125" style="1" customWidth="1"/>
    <col min="6139" max="6139" width="4.28515625" style="1" customWidth="1"/>
    <col min="6140" max="6140" width="19.28515625" style="1" customWidth="1"/>
    <col min="6141" max="6141" width="22.85546875" style="1" customWidth="1"/>
    <col min="6142" max="6142" width="11.42578125" style="1"/>
    <col min="6143" max="6143" width="12.5703125" style="1" bestFit="1" customWidth="1"/>
    <col min="6144" max="6375" width="11.42578125" style="1"/>
    <col min="6376" max="6376" width="7.85546875" style="1" customWidth="1"/>
    <col min="6377" max="6377" width="15.5703125" style="1" customWidth="1"/>
    <col min="6378" max="6378" width="42.85546875" style="1" customWidth="1"/>
    <col min="6379" max="6379" width="26.140625" style="1" customWidth="1"/>
    <col min="6380" max="6380" width="14.140625" style="1" customWidth="1"/>
    <col min="6381" max="6381" width="10.7109375" style="1" customWidth="1"/>
    <col min="6382" max="6382" width="16.85546875" style="1" customWidth="1"/>
    <col min="6383" max="6383" width="10.7109375" style="1" customWidth="1"/>
    <col min="6384" max="6384" width="18.5703125" style="1" customWidth="1"/>
    <col min="6385" max="6385" width="18.7109375" style="1" customWidth="1"/>
    <col min="6386" max="6387" width="10.7109375" style="1" customWidth="1"/>
    <col min="6388" max="6388" width="22.140625" style="1" customWidth="1"/>
    <col min="6389" max="6390" width="10.7109375" style="1" customWidth="1"/>
    <col min="6391" max="6391" width="19" style="1" customWidth="1"/>
    <col min="6392" max="6392" width="18.28515625" style="1" customWidth="1"/>
    <col min="6393" max="6394" width="17.42578125" style="1" customWidth="1"/>
    <col min="6395" max="6395" width="4.28515625" style="1" customWidth="1"/>
    <col min="6396" max="6396" width="19.28515625" style="1" customWidth="1"/>
    <col min="6397" max="6397" width="22.85546875" style="1" customWidth="1"/>
    <col min="6398" max="6398" width="11.42578125" style="1"/>
    <col min="6399" max="6399" width="12.5703125" style="1" bestFit="1" customWidth="1"/>
    <col min="6400" max="6631" width="11.42578125" style="1"/>
    <col min="6632" max="6632" width="7.85546875" style="1" customWidth="1"/>
    <col min="6633" max="6633" width="15.5703125" style="1" customWidth="1"/>
    <col min="6634" max="6634" width="42.85546875" style="1" customWidth="1"/>
    <col min="6635" max="6635" width="26.140625" style="1" customWidth="1"/>
    <col min="6636" max="6636" width="14.140625" style="1" customWidth="1"/>
    <col min="6637" max="6637" width="10.7109375" style="1" customWidth="1"/>
    <col min="6638" max="6638" width="16.85546875" style="1" customWidth="1"/>
    <col min="6639" max="6639" width="10.7109375" style="1" customWidth="1"/>
    <col min="6640" max="6640" width="18.5703125" style="1" customWidth="1"/>
    <col min="6641" max="6641" width="18.7109375" style="1" customWidth="1"/>
    <col min="6642" max="6643" width="10.7109375" style="1" customWidth="1"/>
    <col min="6644" max="6644" width="22.140625" style="1" customWidth="1"/>
    <col min="6645" max="6646" width="10.7109375" style="1" customWidth="1"/>
    <col min="6647" max="6647" width="19" style="1" customWidth="1"/>
    <col min="6648" max="6648" width="18.28515625" style="1" customWidth="1"/>
    <col min="6649" max="6650" width="17.42578125" style="1" customWidth="1"/>
    <col min="6651" max="6651" width="4.28515625" style="1" customWidth="1"/>
    <col min="6652" max="6652" width="19.28515625" style="1" customWidth="1"/>
    <col min="6653" max="6653" width="22.85546875" style="1" customWidth="1"/>
    <col min="6654" max="6654" width="11.42578125" style="1"/>
    <col min="6655" max="6655" width="12.5703125" style="1" bestFit="1" customWidth="1"/>
    <col min="6656" max="6887" width="11.42578125" style="1"/>
    <col min="6888" max="6888" width="7.85546875" style="1" customWidth="1"/>
    <col min="6889" max="6889" width="15.5703125" style="1" customWidth="1"/>
    <col min="6890" max="6890" width="42.85546875" style="1" customWidth="1"/>
    <col min="6891" max="6891" width="26.140625" style="1" customWidth="1"/>
    <col min="6892" max="6892" width="14.140625" style="1" customWidth="1"/>
    <col min="6893" max="6893" width="10.7109375" style="1" customWidth="1"/>
    <col min="6894" max="6894" width="16.85546875" style="1" customWidth="1"/>
    <col min="6895" max="6895" width="10.7109375" style="1" customWidth="1"/>
    <col min="6896" max="6896" width="18.5703125" style="1" customWidth="1"/>
    <col min="6897" max="6897" width="18.7109375" style="1" customWidth="1"/>
    <col min="6898" max="6899" width="10.7109375" style="1" customWidth="1"/>
    <col min="6900" max="6900" width="22.140625" style="1" customWidth="1"/>
    <col min="6901" max="6902" width="10.7109375" style="1" customWidth="1"/>
    <col min="6903" max="6903" width="19" style="1" customWidth="1"/>
    <col min="6904" max="6904" width="18.28515625" style="1" customWidth="1"/>
    <col min="6905" max="6906" width="17.42578125" style="1" customWidth="1"/>
    <col min="6907" max="6907" width="4.28515625" style="1" customWidth="1"/>
    <col min="6908" max="6908" width="19.28515625" style="1" customWidth="1"/>
    <col min="6909" max="6909" width="22.85546875" style="1" customWidth="1"/>
    <col min="6910" max="6910" width="11.42578125" style="1"/>
    <col min="6911" max="6911" width="12.5703125" style="1" bestFit="1" customWidth="1"/>
    <col min="6912" max="7143" width="11.42578125" style="1"/>
    <col min="7144" max="7144" width="7.85546875" style="1" customWidth="1"/>
    <col min="7145" max="7145" width="15.5703125" style="1" customWidth="1"/>
    <col min="7146" max="7146" width="42.85546875" style="1" customWidth="1"/>
    <col min="7147" max="7147" width="26.140625" style="1" customWidth="1"/>
    <col min="7148" max="7148" width="14.140625" style="1" customWidth="1"/>
    <col min="7149" max="7149" width="10.7109375" style="1" customWidth="1"/>
    <col min="7150" max="7150" width="16.85546875" style="1" customWidth="1"/>
    <col min="7151" max="7151" width="10.7109375" style="1" customWidth="1"/>
    <col min="7152" max="7152" width="18.5703125" style="1" customWidth="1"/>
    <col min="7153" max="7153" width="18.7109375" style="1" customWidth="1"/>
    <col min="7154" max="7155" width="10.7109375" style="1" customWidth="1"/>
    <col min="7156" max="7156" width="22.140625" style="1" customWidth="1"/>
    <col min="7157" max="7158" width="10.7109375" style="1" customWidth="1"/>
    <col min="7159" max="7159" width="19" style="1" customWidth="1"/>
    <col min="7160" max="7160" width="18.28515625" style="1" customWidth="1"/>
    <col min="7161" max="7162" width="17.42578125" style="1" customWidth="1"/>
    <col min="7163" max="7163" width="4.28515625" style="1" customWidth="1"/>
    <col min="7164" max="7164" width="19.28515625" style="1" customWidth="1"/>
    <col min="7165" max="7165" width="22.85546875" style="1" customWidth="1"/>
    <col min="7166" max="7166" width="11.42578125" style="1"/>
    <col min="7167" max="7167" width="12.5703125" style="1" bestFit="1" customWidth="1"/>
    <col min="7168" max="7399" width="11.42578125" style="1"/>
    <col min="7400" max="7400" width="7.85546875" style="1" customWidth="1"/>
    <col min="7401" max="7401" width="15.5703125" style="1" customWidth="1"/>
    <col min="7402" max="7402" width="42.85546875" style="1" customWidth="1"/>
    <col min="7403" max="7403" width="26.140625" style="1" customWidth="1"/>
    <col min="7404" max="7404" width="14.140625" style="1" customWidth="1"/>
    <col min="7405" max="7405" width="10.7109375" style="1" customWidth="1"/>
    <col min="7406" max="7406" width="16.85546875" style="1" customWidth="1"/>
    <col min="7407" max="7407" width="10.7109375" style="1" customWidth="1"/>
    <col min="7408" max="7408" width="18.5703125" style="1" customWidth="1"/>
    <col min="7409" max="7409" width="18.7109375" style="1" customWidth="1"/>
    <col min="7410" max="7411" width="10.7109375" style="1" customWidth="1"/>
    <col min="7412" max="7412" width="22.140625" style="1" customWidth="1"/>
    <col min="7413" max="7414" width="10.7109375" style="1" customWidth="1"/>
    <col min="7415" max="7415" width="19" style="1" customWidth="1"/>
    <col min="7416" max="7416" width="18.28515625" style="1" customWidth="1"/>
    <col min="7417" max="7418" width="17.42578125" style="1" customWidth="1"/>
    <col min="7419" max="7419" width="4.28515625" style="1" customWidth="1"/>
    <col min="7420" max="7420" width="19.28515625" style="1" customWidth="1"/>
    <col min="7421" max="7421" width="22.85546875" style="1" customWidth="1"/>
    <col min="7422" max="7422" width="11.42578125" style="1"/>
    <col min="7423" max="7423" width="12.5703125" style="1" bestFit="1" customWidth="1"/>
    <col min="7424" max="7655" width="11.42578125" style="1"/>
    <col min="7656" max="7656" width="7.85546875" style="1" customWidth="1"/>
    <col min="7657" max="7657" width="15.5703125" style="1" customWidth="1"/>
    <col min="7658" max="7658" width="42.85546875" style="1" customWidth="1"/>
    <col min="7659" max="7659" width="26.140625" style="1" customWidth="1"/>
    <col min="7660" max="7660" width="14.140625" style="1" customWidth="1"/>
    <col min="7661" max="7661" width="10.7109375" style="1" customWidth="1"/>
    <col min="7662" max="7662" width="16.85546875" style="1" customWidth="1"/>
    <col min="7663" max="7663" width="10.7109375" style="1" customWidth="1"/>
    <col min="7664" max="7664" width="18.5703125" style="1" customWidth="1"/>
    <col min="7665" max="7665" width="18.7109375" style="1" customWidth="1"/>
    <col min="7666" max="7667" width="10.7109375" style="1" customWidth="1"/>
    <col min="7668" max="7668" width="22.140625" style="1" customWidth="1"/>
    <col min="7669" max="7670" width="10.7109375" style="1" customWidth="1"/>
    <col min="7671" max="7671" width="19" style="1" customWidth="1"/>
    <col min="7672" max="7672" width="18.28515625" style="1" customWidth="1"/>
    <col min="7673" max="7674" width="17.42578125" style="1" customWidth="1"/>
    <col min="7675" max="7675" width="4.28515625" style="1" customWidth="1"/>
    <col min="7676" max="7676" width="19.28515625" style="1" customWidth="1"/>
    <col min="7677" max="7677" width="22.85546875" style="1" customWidth="1"/>
    <col min="7678" max="7678" width="11.42578125" style="1"/>
    <col min="7679" max="7679" width="12.5703125" style="1" bestFit="1" customWidth="1"/>
    <col min="7680" max="7911" width="11.42578125" style="1"/>
    <col min="7912" max="7912" width="7.85546875" style="1" customWidth="1"/>
    <col min="7913" max="7913" width="15.5703125" style="1" customWidth="1"/>
    <col min="7914" max="7914" width="42.85546875" style="1" customWidth="1"/>
    <col min="7915" max="7915" width="26.140625" style="1" customWidth="1"/>
    <col min="7916" max="7916" width="14.140625" style="1" customWidth="1"/>
    <col min="7917" max="7917" width="10.7109375" style="1" customWidth="1"/>
    <col min="7918" max="7918" width="16.85546875" style="1" customWidth="1"/>
    <col min="7919" max="7919" width="10.7109375" style="1" customWidth="1"/>
    <col min="7920" max="7920" width="18.5703125" style="1" customWidth="1"/>
    <col min="7921" max="7921" width="18.7109375" style="1" customWidth="1"/>
    <col min="7922" max="7923" width="10.7109375" style="1" customWidth="1"/>
    <col min="7924" max="7924" width="22.140625" style="1" customWidth="1"/>
    <col min="7925" max="7926" width="10.7109375" style="1" customWidth="1"/>
    <col min="7927" max="7927" width="19" style="1" customWidth="1"/>
    <col min="7928" max="7928" width="18.28515625" style="1" customWidth="1"/>
    <col min="7929" max="7930" width="17.42578125" style="1" customWidth="1"/>
    <col min="7931" max="7931" width="4.28515625" style="1" customWidth="1"/>
    <col min="7932" max="7932" width="19.28515625" style="1" customWidth="1"/>
    <col min="7933" max="7933" width="22.85546875" style="1" customWidth="1"/>
    <col min="7934" max="7934" width="11.42578125" style="1"/>
    <col min="7935" max="7935" width="12.5703125" style="1" bestFit="1" customWidth="1"/>
    <col min="7936" max="8167" width="11.42578125" style="1"/>
    <col min="8168" max="8168" width="7.85546875" style="1" customWidth="1"/>
    <col min="8169" max="8169" width="15.5703125" style="1" customWidth="1"/>
    <col min="8170" max="8170" width="42.85546875" style="1" customWidth="1"/>
    <col min="8171" max="8171" width="26.140625" style="1" customWidth="1"/>
    <col min="8172" max="8172" width="14.140625" style="1" customWidth="1"/>
    <col min="8173" max="8173" width="10.7109375" style="1" customWidth="1"/>
    <col min="8174" max="8174" width="16.85546875" style="1" customWidth="1"/>
    <col min="8175" max="8175" width="10.7109375" style="1" customWidth="1"/>
    <col min="8176" max="8176" width="18.5703125" style="1" customWidth="1"/>
    <col min="8177" max="8177" width="18.7109375" style="1" customWidth="1"/>
    <col min="8178" max="8179" width="10.7109375" style="1" customWidth="1"/>
    <col min="8180" max="8180" width="22.140625" style="1" customWidth="1"/>
    <col min="8181" max="8182" width="10.7109375" style="1" customWidth="1"/>
    <col min="8183" max="8183" width="19" style="1" customWidth="1"/>
    <col min="8184" max="8184" width="18.28515625" style="1" customWidth="1"/>
    <col min="8185" max="8186" width="17.42578125" style="1" customWidth="1"/>
    <col min="8187" max="8187" width="4.28515625" style="1" customWidth="1"/>
    <col min="8188" max="8188" width="19.28515625" style="1" customWidth="1"/>
    <col min="8189" max="8189" width="22.85546875" style="1" customWidth="1"/>
    <col min="8190" max="8190" width="11.42578125" style="1"/>
    <col min="8191" max="8191" width="12.5703125" style="1" bestFit="1" customWidth="1"/>
    <col min="8192" max="8423" width="11.42578125" style="1"/>
    <col min="8424" max="8424" width="7.85546875" style="1" customWidth="1"/>
    <col min="8425" max="8425" width="15.5703125" style="1" customWidth="1"/>
    <col min="8426" max="8426" width="42.85546875" style="1" customWidth="1"/>
    <col min="8427" max="8427" width="26.140625" style="1" customWidth="1"/>
    <col min="8428" max="8428" width="14.140625" style="1" customWidth="1"/>
    <col min="8429" max="8429" width="10.7109375" style="1" customWidth="1"/>
    <col min="8430" max="8430" width="16.85546875" style="1" customWidth="1"/>
    <col min="8431" max="8431" width="10.7109375" style="1" customWidth="1"/>
    <col min="8432" max="8432" width="18.5703125" style="1" customWidth="1"/>
    <col min="8433" max="8433" width="18.7109375" style="1" customWidth="1"/>
    <col min="8434" max="8435" width="10.7109375" style="1" customWidth="1"/>
    <col min="8436" max="8436" width="22.140625" style="1" customWidth="1"/>
    <col min="8437" max="8438" width="10.7109375" style="1" customWidth="1"/>
    <col min="8439" max="8439" width="19" style="1" customWidth="1"/>
    <col min="8440" max="8440" width="18.28515625" style="1" customWidth="1"/>
    <col min="8441" max="8442" width="17.42578125" style="1" customWidth="1"/>
    <col min="8443" max="8443" width="4.28515625" style="1" customWidth="1"/>
    <col min="8444" max="8444" width="19.28515625" style="1" customWidth="1"/>
    <col min="8445" max="8445" width="22.85546875" style="1" customWidth="1"/>
    <col min="8446" max="8446" width="11.42578125" style="1"/>
    <col min="8447" max="8447" width="12.5703125" style="1" bestFit="1" customWidth="1"/>
    <col min="8448" max="8679" width="11.42578125" style="1"/>
    <col min="8680" max="8680" width="7.85546875" style="1" customWidth="1"/>
    <col min="8681" max="8681" width="15.5703125" style="1" customWidth="1"/>
    <col min="8682" max="8682" width="42.85546875" style="1" customWidth="1"/>
    <col min="8683" max="8683" width="26.140625" style="1" customWidth="1"/>
    <col min="8684" max="8684" width="14.140625" style="1" customWidth="1"/>
    <col min="8685" max="8685" width="10.7109375" style="1" customWidth="1"/>
    <col min="8686" max="8686" width="16.85546875" style="1" customWidth="1"/>
    <col min="8687" max="8687" width="10.7109375" style="1" customWidth="1"/>
    <col min="8688" max="8688" width="18.5703125" style="1" customWidth="1"/>
    <col min="8689" max="8689" width="18.7109375" style="1" customWidth="1"/>
    <col min="8690" max="8691" width="10.7109375" style="1" customWidth="1"/>
    <col min="8692" max="8692" width="22.140625" style="1" customWidth="1"/>
    <col min="8693" max="8694" width="10.7109375" style="1" customWidth="1"/>
    <col min="8695" max="8695" width="19" style="1" customWidth="1"/>
    <col min="8696" max="8696" width="18.28515625" style="1" customWidth="1"/>
    <col min="8697" max="8698" width="17.42578125" style="1" customWidth="1"/>
    <col min="8699" max="8699" width="4.28515625" style="1" customWidth="1"/>
    <col min="8700" max="8700" width="19.28515625" style="1" customWidth="1"/>
    <col min="8701" max="8701" width="22.85546875" style="1" customWidth="1"/>
    <col min="8702" max="8702" width="11.42578125" style="1"/>
    <col min="8703" max="8703" width="12.5703125" style="1" bestFit="1" customWidth="1"/>
    <col min="8704" max="8935" width="11.42578125" style="1"/>
    <col min="8936" max="8936" width="7.85546875" style="1" customWidth="1"/>
    <col min="8937" max="8937" width="15.5703125" style="1" customWidth="1"/>
    <col min="8938" max="8938" width="42.85546875" style="1" customWidth="1"/>
    <col min="8939" max="8939" width="26.140625" style="1" customWidth="1"/>
    <col min="8940" max="8940" width="14.140625" style="1" customWidth="1"/>
    <col min="8941" max="8941" width="10.7109375" style="1" customWidth="1"/>
    <col min="8942" max="8942" width="16.85546875" style="1" customWidth="1"/>
    <col min="8943" max="8943" width="10.7109375" style="1" customWidth="1"/>
    <col min="8944" max="8944" width="18.5703125" style="1" customWidth="1"/>
    <col min="8945" max="8945" width="18.7109375" style="1" customWidth="1"/>
    <col min="8946" max="8947" width="10.7109375" style="1" customWidth="1"/>
    <col min="8948" max="8948" width="22.140625" style="1" customWidth="1"/>
    <col min="8949" max="8950" width="10.7109375" style="1" customWidth="1"/>
    <col min="8951" max="8951" width="19" style="1" customWidth="1"/>
    <col min="8952" max="8952" width="18.28515625" style="1" customWidth="1"/>
    <col min="8953" max="8954" width="17.42578125" style="1" customWidth="1"/>
    <col min="8955" max="8955" width="4.28515625" style="1" customWidth="1"/>
    <col min="8956" max="8956" width="19.28515625" style="1" customWidth="1"/>
    <col min="8957" max="8957" width="22.85546875" style="1" customWidth="1"/>
    <col min="8958" max="8958" width="11.42578125" style="1"/>
    <col min="8959" max="8959" width="12.5703125" style="1" bestFit="1" customWidth="1"/>
    <col min="8960" max="9191" width="11.42578125" style="1"/>
    <col min="9192" max="9192" width="7.85546875" style="1" customWidth="1"/>
    <col min="9193" max="9193" width="15.5703125" style="1" customWidth="1"/>
    <col min="9194" max="9194" width="42.85546875" style="1" customWidth="1"/>
    <col min="9195" max="9195" width="26.140625" style="1" customWidth="1"/>
    <col min="9196" max="9196" width="14.140625" style="1" customWidth="1"/>
    <col min="9197" max="9197" width="10.7109375" style="1" customWidth="1"/>
    <col min="9198" max="9198" width="16.85546875" style="1" customWidth="1"/>
    <col min="9199" max="9199" width="10.7109375" style="1" customWidth="1"/>
    <col min="9200" max="9200" width="18.5703125" style="1" customWidth="1"/>
    <col min="9201" max="9201" width="18.7109375" style="1" customWidth="1"/>
    <col min="9202" max="9203" width="10.7109375" style="1" customWidth="1"/>
    <col min="9204" max="9204" width="22.140625" style="1" customWidth="1"/>
    <col min="9205" max="9206" width="10.7109375" style="1" customWidth="1"/>
    <col min="9207" max="9207" width="19" style="1" customWidth="1"/>
    <col min="9208" max="9208" width="18.28515625" style="1" customWidth="1"/>
    <col min="9209" max="9210" width="17.42578125" style="1" customWidth="1"/>
    <col min="9211" max="9211" width="4.28515625" style="1" customWidth="1"/>
    <col min="9212" max="9212" width="19.28515625" style="1" customWidth="1"/>
    <col min="9213" max="9213" width="22.85546875" style="1" customWidth="1"/>
    <col min="9214" max="9214" width="11.42578125" style="1"/>
    <col min="9215" max="9215" width="12.5703125" style="1" bestFit="1" customWidth="1"/>
    <col min="9216" max="9447" width="11.42578125" style="1"/>
    <col min="9448" max="9448" width="7.85546875" style="1" customWidth="1"/>
    <col min="9449" max="9449" width="15.5703125" style="1" customWidth="1"/>
    <col min="9450" max="9450" width="42.85546875" style="1" customWidth="1"/>
    <col min="9451" max="9451" width="26.140625" style="1" customWidth="1"/>
    <col min="9452" max="9452" width="14.140625" style="1" customWidth="1"/>
    <col min="9453" max="9453" width="10.7109375" style="1" customWidth="1"/>
    <col min="9454" max="9454" width="16.85546875" style="1" customWidth="1"/>
    <col min="9455" max="9455" width="10.7109375" style="1" customWidth="1"/>
    <col min="9456" max="9456" width="18.5703125" style="1" customWidth="1"/>
    <col min="9457" max="9457" width="18.7109375" style="1" customWidth="1"/>
    <col min="9458" max="9459" width="10.7109375" style="1" customWidth="1"/>
    <col min="9460" max="9460" width="22.140625" style="1" customWidth="1"/>
    <col min="9461" max="9462" width="10.7109375" style="1" customWidth="1"/>
    <col min="9463" max="9463" width="19" style="1" customWidth="1"/>
    <col min="9464" max="9464" width="18.28515625" style="1" customWidth="1"/>
    <col min="9465" max="9466" width="17.42578125" style="1" customWidth="1"/>
    <col min="9467" max="9467" width="4.28515625" style="1" customWidth="1"/>
    <col min="9468" max="9468" width="19.28515625" style="1" customWidth="1"/>
    <col min="9469" max="9469" width="22.85546875" style="1" customWidth="1"/>
    <col min="9470" max="9470" width="11.42578125" style="1"/>
    <col min="9471" max="9471" width="12.5703125" style="1" bestFit="1" customWidth="1"/>
    <col min="9472" max="9703" width="11.42578125" style="1"/>
    <col min="9704" max="9704" width="7.85546875" style="1" customWidth="1"/>
    <col min="9705" max="9705" width="15.5703125" style="1" customWidth="1"/>
    <col min="9706" max="9706" width="42.85546875" style="1" customWidth="1"/>
    <col min="9707" max="9707" width="26.140625" style="1" customWidth="1"/>
    <col min="9708" max="9708" width="14.140625" style="1" customWidth="1"/>
    <col min="9709" max="9709" width="10.7109375" style="1" customWidth="1"/>
    <col min="9710" max="9710" width="16.85546875" style="1" customWidth="1"/>
    <col min="9711" max="9711" width="10.7109375" style="1" customWidth="1"/>
    <col min="9712" max="9712" width="18.5703125" style="1" customWidth="1"/>
    <col min="9713" max="9713" width="18.7109375" style="1" customWidth="1"/>
    <col min="9714" max="9715" width="10.7109375" style="1" customWidth="1"/>
    <col min="9716" max="9716" width="22.140625" style="1" customWidth="1"/>
    <col min="9717" max="9718" width="10.7109375" style="1" customWidth="1"/>
    <col min="9719" max="9719" width="19" style="1" customWidth="1"/>
    <col min="9720" max="9720" width="18.28515625" style="1" customWidth="1"/>
    <col min="9721" max="9722" width="17.42578125" style="1" customWidth="1"/>
    <col min="9723" max="9723" width="4.28515625" style="1" customWidth="1"/>
    <col min="9724" max="9724" width="19.28515625" style="1" customWidth="1"/>
    <col min="9725" max="9725" width="22.85546875" style="1" customWidth="1"/>
    <col min="9726" max="9726" width="11.42578125" style="1"/>
    <col min="9727" max="9727" width="12.5703125" style="1" bestFit="1" customWidth="1"/>
    <col min="9728" max="9959" width="11.42578125" style="1"/>
    <col min="9960" max="9960" width="7.85546875" style="1" customWidth="1"/>
    <col min="9961" max="9961" width="15.5703125" style="1" customWidth="1"/>
    <col min="9962" max="9962" width="42.85546875" style="1" customWidth="1"/>
    <col min="9963" max="9963" width="26.140625" style="1" customWidth="1"/>
    <col min="9964" max="9964" width="14.140625" style="1" customWidth="1"/>
    <col min="9965" max="9965" width="10.7109375" style="1" customWidth="1"/>
    <col min="9966" max="9966" width="16.85546875" style="1" customWidth="1"/>
    <col min="9967" max="9967" width="10.7109375" style="1" customWidth="1"/>
    <col min="9968" max="9968" width="18.5703125" style="1" customWidth="1"/>
    <col min="9969" max="9969" width="18.7109375" style="1" customWidth="1"/>
    <col min="9970" max="9971" width="10.7109375" style="1" customWidth="1"/>
    <col min="9972" max="9972" width="22.140625" style="1" customWidth="1"/>
    <col min="9973" max="9974" width="10.7109375" style="1" customWidth="1"/>
    <col min="9975" max="9975" width="19" style="1" customWidth="1"/>
    <col min="9976" max="9976" width="18.28515625" style="1" customWidth="1"/>
    <col min="9977" max="9978" width="17.42578125" style="1" customWidth="1"/>
    <col min="9979" max="9979" width="4.28515625" style="1" customWidth="1"/>
    <col min="9980" max="9980" width="19.28515625" style="1" customWidth="1"/>
    <col min="9981" max="9981" width="22.85546875" style="1" customWidth="1"/>
    <col min="9982" max="9982" width="11.42578125" style="1"/>
    <col min="9983" max="9983" width="12.5703125" style="1" bestFit="1" customWidth="1"/>
    <col min="9984" max="10215" width="11.42578125" style="1"/>
    <col min="10216" max="10216" width="7.85546875" style="1" customWidth="1"/>
    <col min="10217" max="10217" width="15.5703125" style="1" customWidth="1"/>
    <col min="10218" max="10218" width="42.85546875" style="1" customWidth="1"/>
    <col min="10219" max="10219" width="26.140625" style="1" customWidth="1"/>
    <col min="10220" max="10220" width="14.140625" style="1" customWidth="1"/>
    <col min="10221" max="10221" width="10.7109375" style="1" customWidth="1"/>
    <col min="10222" max="10222" width="16.85546875" style="1" customWidth="1"/>
    <col min="10223" max="10223" width="10.7109375" style="1" customWidth="1"/>
    <col min="10224" max="10224" width="18.5703125" style="1" customWidth="1"/>
    <col min="10225" max="10225" width="18.7109375" style="1" customWidth="1"/>
    <col min="10226" max="10227" width="10.7109375" style="1" customWidth="1"/>
    <col min="10228" max="10228" width="22.140625" style="1" customWidth="1"/>
    <col min="10229" max="10230" width="10.7109375" style="1" customWidth="1"/>
    <col min="10231" max="10231" width="19" style="1" customWidth="1"/>
    <col min="10232" max="10232" width="18.28515625" style="1" customWidth="1"/>
    <col min="10233" max="10234" width="17.42578125" style="1" customWidth="1"/>
    <col min="10235" max="10235" width="4.28515625" style="1" customWidth="1"/>
    <col min="10236" max="10236" width="19.28515625" style="1" customWidth="1"/>
    <col min="10237" max="10237" width="22.85546875" style="1" customWidth="1"/>
    <col min="10238" max="10238" width="11.42578125" style="1"/>
    <col min="10239" max="10239" width="12.5703125" style="1" bestFit="1" customWidth="1"/>
    <col min="10240" max="10471" width="11.42578125" style="1"/>
    <col min="10472" max="10472" width="7.85546875" style="1" customWidth="1"/>
    <col min="10473" max="10473" width="15.5703125" style="1" customWidth="1"/>
    <col min="10474" max="10474" width="42.85546875" style="1" customWidth="1"/>
    <col min="10475" max="10475" width="26.140625" style="1" customWidth="1"/>
    <col min="10476" max="10476" width="14.140625" style="1" customWidth="1"/>
    <col min="10477" max="10477" width="10.7109375" style="1" customWidth="1"/>
    <col min="10478" max="10478" width="16.85546875" style="1" customWidth="1"/>
    <col min="10479" max="10479" width="10.7109375" style="1" customWidth="1"/>
    <col min="10480" max="10480" width="18.5703125" style="1" customWidth="1"/>
    <col min="10481" max="10481" width="18.7109375" style="1" customWidth="1"/>
    <col min="10482" max="10483" width="10.7109375" style="1" customWidth="1"/>
    <col min="10484" max="10484" width="22.140625" style="1" customWidth="1"/>
    <col min="10485" max="10486" width="10.7109375" style="1" customWidth="1"/>
    <col min="10487" max="10487" width="19" style="1" customWidth="1"/>
    <col min="10488" max="10488" width="18.28515625" style="1" customWidth="1"/>
    <col min="10489" max="10490" width="17.42578125" style="1" customWidth="1"/>
    <col min="10491" max="10491" width="4.28515625" style="1" customWidth="1"/>
    <col min="10492" max="10492" width="19.28515625" style="1" customWidth="1"/>
    <col min="10493" max="10493" width="22.85546875" style="1" customWidth="1"/>
    <col min="10494" max="10494" width="11.42578125" style="1"/>
    <col min="10495" max="10495" width="12.5703125" style="1" bestFit="1" customWidth="1"/>
    <col min="10496" max="10727" width="11.42578125" style="1"/>
    <col min="10728" max="10728" width="7.85546875" style="1" customWidth="1"/>
    <col min="10729" max="10729" width="15.5703125" style="1" customWidth="1"/>
    <col min="10730" max="10730" width="42.85546875" style="1" customWidth="1"/>
    <col min="10731" max="10731" width="26.140625" style="1" customWidth="1"/>
    <col min="10732" max="10732" width="14.140625" style="1" customWidth="1"/>
    <col min="10733" max="10733" width="10.7109375" style="1" customWidth="1"/>
    <col min="10734" max="10734" width="16.85546875" style="1" customWidth="1"/>
    <col min="10735" max="10735" width="10.7109375" style="1" customWidth="1"/>
    <col min="10736" max="10736" width="18.5703125" style="1" customWidth="1"/>
    <col min="10737" max="10737" width="18.7109375" style="1" customWidth="1"/>
    <col min="10738" max="10739" width="10.7109375" style="1" customWidth="1"/>
    <col min="10740" max="10740" width="22.140625" style="1" customWidth="1"/>
    <col min="10741" max="10742" width="10.7109375" style="1" customWidth="1"/>
    <col min="10743" max="10743" width="19" style="1" customWidth="1"/>
    <col min="10744" max="10744" width="18.28515625" style="1" customWidth="1"/>
    <col min="10745" max="10746" width="17.42578125" style="1" customWidth="1"/>
    <col min="10747" max="10747" width="4.28515625" style="1" customWidth="1"/>
    <col min="10748" max="10748" width="19.28515625" style="1" customWidth="1"/>
    <col min="10749" max="10749" width="22.85546875" style="1" customWidth="1"/>
    <col min="10750" max="10750" width="11.42578125" style="1"/>
    <col min="10751" max="10751" width="12.5703125" style="1" bestFit="1" customWidth="1"/>
    <col min="10752" max="10983" width="11.42578125" style="1"/>
    <col min="10984" max="10984" width="7.85546875" style="1" customWidth="1"/>
    <col min="10985" max="10985" width="15.5703125" style="1" customWidth="1"/>
    <col min="10986" max="10986" width="42.85546875" style="1" customWidth="1"/>
    <col min="10987" max="10987" width="26.140625" style="1" customWidth="1"/>
    <col min="10988" max="10988" width="14.140625" style="1" customWidth="1"/>
    <col min="10989" max="10989" width="10.7109375" style="1" customWidth="1"/>
    <col min="10990" max="10990" width="16.85546875" style="1" customWidth="1"/>
    <col min="10991" max="10991" width="10.7109375" style="1" customWidth="1"/>
    <col min="10992" max="10992" width="18.5703125" style="1" customWidth="1"/>
    <col min="10993" max="10993" width="18.7109375" style="1" customWidth="1"/>
    <col min="10994" max="10995" width="10.7109375" style="1" customWidth="1"/>
    <col min="10996" max="10996" width="22.140625" style="1" customWidth="1"/>
    <col min="10997" max="10998" width="10.7109375" style="1" customWidth="1"/>
    <col min="10999" max="10999" width="19" style="1" customWidth="1"/>
    <col min="11000" max="11000" width="18.28515625" style="1" customWidth="1"/>
    <col min="11001" max="11002" width="17.42578125" style="1" customWidth="1"/>
    <col min="11003" max="11003" width="4.28515625" style="1" customWidth="1"/>
    <col min="11004" max="11004" width="19.28515625" style="1" customWidth="1"/>
    <col min="11005" max="11005" width="22.85546875" style="1" customWidth="1"/>
    <col min="11006" max="11006" width="11.42578125" style="1"/>
    <col min="11007" max="11007" width="12.5703125" style="1" bestFit="1" customWidth="1"/>
    <col min="11008" max="11239" width="11.42578125" style="1"/>
    <col min="11240" max="11240" width="7.85546875" style="1" customWidth="1"/>
    <col min="11241" max="11241" width="15.5703125" style="1" customWidth="1"/>
    <col min="11242" max="11242" width="42.85546875" style="1" customWidth="1"/>
    <col min="11243" max="11243" width="26.140625" style="1" customWidth="1"/>
    <col min="11244" max="11244" width="14.140625" style="1" customWidth="1"/>
    <col min="11245" max="11245" width="10.7109375" style="1" customWidth="1"/>
    <col min="11246" max="11246" width="16.85546875" style="1" customWidth="1"/>
    <col min="11247" max="11247" width="10.7109375" style="1" customWidth="1"/>
    <col min="11248" max="11248" width="18.5703125" style="1" customWidth="1"/>
    <col min="11249" max="11249" width="18.7109375" style="1" customWidth="1"/>
    <col min="11250" max="11251" width="10.7109375" style="1" customWidth="1"/>
    <col min="11252" max="11252" width="22.140625" style="1" customWidth="1"/>
    <col min="11253" max="11254" width="10.7109375" style="1" customWidth="1"/>
    <col min="11255" max="11255" width="19" style="1" customWidth="1"/>
    <col min="11256" max="11256" width="18.28515625" style="1" customWidth="1"/>
    <col min="11257" max="11258" width="17.42578125" style="1" customWidth="1"/>
    <col min="11259" max="11259" width="4.28515625" style="1" customWidth="1"/>
    <col min="11260" max="11260" width="19.28515625" style="1" customWidth="1"/>
    <col min="11261" max="11261" width="22.85546875" style="1" customWidth="1"/>
    <col min="11262" max="11262" width="11.42578125" style="1"/>
    <col min="11263" max="11263" width="12.5703125" style="1" bestFit="1" customWidth="1"/>
    <col min="11264" max="11495" width="11.42578125" style="1"/>
    <col min="11496" max="11496" width="7.85546875" style="1" customWidth="1"/>
    <col min="11497" max="11497" width="15.5703125" style="1" customWidth="1"/>
    <col min="11498" max="11498" width="42.85546875" style="1" customWidth="1"/>
    <col min="11499" max="11499" width="26.140625" style="1" customWidth="1"/>
    <col min="11500" max="11500" width="14.140625" style="1" customWidth="1"/>
    <col min="11501" max="11501" width="10.7109375" style="1" customWidth="1"/>
    <col min="11502" max="11502" width="16.85546875" style="1" customWidth="1"/>
    <col min="11503" max="11503" width="10.7109375" style="1" customWidth="1"/>
    <col min="11504" max="11504" width="18.5703125" style="1" customWidth="1"/>
    <col min="11505" max="11505" width="18.7109375" style="1" customWidth="1"/>
    <col min="11506" max="11507" width="10.7109375" style="1" customWidth="1"/>
    <col min="11508" max="11508" width="22.140625" style="1" customWidth="1"/>
    <col min="11509" max="11510" width="10.7109375" style="1" customWidth="1"/>
    <col min="11511" max="11511" width="19" style="1" customWidth="1"/>
    <col min="11512" max="11512" width="18.28515625" style="1" customWidth="1"/>
    <col min="11513" max="11514" width="17.42578125" style="1" customWidth="1"/>
    <col min="11515" max="11515" width="4.28515625" style="1" customWidth="1"/>
    <col min="11516" max="11516" width="19.28515625" style="1" customWidth="1"/>
    <col min="11517" max="11517" width="22.85546875" style="1" customWidth="1"/>
    <col min="11518" max="11518" width="11.42578125" style="1"/>
    <col min="11519" max="11519" width="12.5703125" style="1" bestFit="1" customWidth="1"/>
    <col min="11520" max="11751" width="11.42578125" style="1"/>
    <col min="11752" max="11752" width="7.85546875" style="1" customWidth="1"/>
    <col min="11753" max="11753" width="15.5703125" style="1" customWidth="1"/>
    <col min="11754" max="11754" width="42.85546875" style="1" customWidth="1"/>
    <col min="11755" max="11755" width="26.140625" style="1" customWidth="1"/>
    <col min="11756" max="11756" width="14.140625" style="1" customWidth="1"/>
    <col min="11757" max="11757" width="10.7109375" style="1" customWidth="1"/>
    <col min="11758" max="11758" width="16.85546875" style="1" customWidth="1"/>
    <col min="11759" max="11759" width="10.7109375" style="1" customWidth="1"/>
    <col min="11760" max="11760" width="18.5703125" style="1" customWidth="1"/>
    <col min="11761" max="11761" width="18.7109375" style="1" customWidth="1"/>
    <col min="11762" max="11763" width="10.7109375" style="1" customWidth="1"/>
    <col min="11764" max="11764" width="22.140625" style="1" customWidth="1"/>
    <col min="11765" max="11766" width="10.7109375" style="1" customWidth="1"/>
    <col min="11767" max="11767" width="19" style="1" customWidth="1"/>
    <col min="11768" max="11768" width="18.28515625" style="1" customWidth="1"/>
    <col min="11769" max="11770" width="17.42578125" style="1" customWidth="1"/>
    <col min="11771" max="11771" width="4.28515625" style="1" customWidth="1"/>
    <col min="11772" max="11772" width="19.28515625" style="1" customWidth="1"/>
    <col min="11773" max="11773" width="22.85546875" style="1" customWidth="1"/>
    <col min="11774" max="11774" width="11.42578125" style="1"/>
    <col min="11775" max="11775" width="12.5703125" style="1" bestFit="1" customWidth="1"/>
    <col min="11776" max="12007" width="11.42578125" style="1"/>
    <col min="12008" max="12008" width="7.85546875" style="1" customWidth="1"/>
    <col min="12009" max="12009" width="15.5703125" style="1" customWidth="1"/>
    <col min="12010" max="12010" width="42.85546875" style="1" customWidth="1"/>
    <col min="12011" max="12011" width="26.140625" style="1" customWidth="1"/>
    <col min="12012" max="12012" width="14.140625" style="1" customWidth="1"/>
    <col min="12013" max="12013" width="10.7109375" style="1" customWidth="1"/>
    <col min="12014" max="12014" width="16.85546875" style="1" customWidth="1"/>
    <col min="12015" max="12015" width="10.7109375" style="1" customWidth="1"/>
    <col min="12016" max="12016" width="18.5703125" style="1" customWidth="1"/>
    <col min="12017" max="12017" width="18.7109375" style="1" customWidth="1"/>
    <col min="12018" max="12019" width="10.7109375" style="1" customWidth="1"/>
    <col min="12020" max="12020" width="22.140625" style="1" customWidth="1"/>
    <col min="12021" max="12022" width="10.7109375" style="1" customWidth="1"/>
    <col min="12023" max="12023" width="19" style="1" customWidth="1"/>
    <col min="12024" max="12024" width="18.28515625" style="1" customWidth="1"/>
    <col min="12025" max="12026" width="17.42578125" style="1" customWidth="1"/>
    <col min="12027" max="12027" width="4.28515625" style="1" customWidth="1"/>
    <col min="12028" max="12028" width="19.28515625" style="1" customWidth="1"/>
    <col min="12029" max="12029" width="22.85546875" style="1" customWidth="1"/>
    <col min="12030" max="12030" width="11.42578125" style="1"/>
    <col min="12031" max="12031" width="12.5703125" style="1" bestFit="1" customWidth="1"/>
    <col min="12032" max="12263" width="11.42578125" style="1"/>
    <col min="12264" max="12264" width="7.85546875" style="1" customWidth="1"/>
    <col min="12265" max="12265" width="15.5703125" style="1" customWidth="1"/>
    <col min="12266" max="12266" width="42.85546875" style="1" customWidth="1"/>
    <col min="12267" max="12267" width="26.140625" style="1" customWidth="1"/>
    <col min="12268" max="12268" width="14.140625" style="1" customWidth="1"/>
    <col min="12269" max="12269" width="10.7109375" style="1" customWidth="1"/>
    <col min="12270" max="12270" width="16.85546875" style="1" customWidth="1"/>
    <col min="12271" max="12271" width="10.7109375" style="1" customWidth="1"/>
    <col min="12272" max="12272" width="18.5703125" style="1" customWidth="1"/>
    <col min="12273" max="12273" width="18.7109375" style="1" customWidth="1"/>
    <col min="12274" max="12275" width="10.7109375" style="1" customWidth="1"/>
    <col min="12276" max="12276" width="22.140625" style="1" customWidth="1"/>
    <col min="12277" max="12278" width="10.7109375" style="1" customWidth="1"/>
    <col min="12279" max="12279" width="19" style="1" customWidth="1"/>
    <col min="12280" max="12280" width="18.28515625" style="1" customWidth="1"/>
    <col min="12281" max="12282" width="17.42578125" style="1" customWidth="1"/>
    <col min="12283" max="12283" width="4.28515625" style="1" customWidth="1"/>
    <col min="12284" max="12284" width="19.28515625" style="1" customWidth="1"/>
    <col min="12285" max="12285" width="22.85546875" style="1" customWidth="1"/>
    <col min="12286" max="12286" width="11.42578125" style="1"/>
    <col min="12287" max="12287" width="12.5703125" style="1" bestFit="1" customWidth="1"/>
    <col min="12288" max="12519" width="11.42578125" style="1"/>
    <col min="12520" max="12520" width="7.85546875" style="1" customWidth="1"/>
    <col min="12521" max="12521" width="15.5703125" style="1" customWidth="1"/>
    <col min="12522" max="12522" width="42.85546875" style="1" customWidth="1"/>
    <col min="12523" max="12523" width="26.140625" style="1" customWidth="1"/>
    <col min="12524" max="12524" width="14.140625" style="1" customWidth="1"/>
    <col min="12525" max="12525" width="10.7109375" style="1" customWidth="1"/>
    <col min="12526" max="12526" width="16.85546875" style="1" customWidth="1"/>
    <col min="12527" max="12527" width="10.7109375" style="1" customWidth="1"/>
    <col min="12528" max="12528" width="18.5703125" style="1" customWidth="1"/>
    <col min="12529" max="12529" width="18.7109375" style="1" customWidth="1"/>
    <col min="12530" max="12531" width="10.7109375" style="1" customWidth="1"/>
    <col min="12532" max="12532" width="22.140625" style="1" customWidth="1"/>
    <col min="12533" max="12534" width="10.7109375" style="1" customWidth="1"/>
    <col min="12535" max="12535" width="19" style="1" customWidth="1"/>
    <col min="12536" max="12536" width="18.28515625" style="1" customWidth="1"/>
    <col min="12537" max="12538" width="17.42578125" style="1" customWidth="1"/>
    <col min="12539" max="12539" width="4.28515625" style="1" customWidth="1"/>
    <col min="12540" max="12540" width="19.28515625" style="1" customWidth="1"/>
    <col min="12541" max="12541" width="22.85546875" style="1" customWidth="1"/>
    <col min="12542" max="12542" width="11.42578125" style="1"/>
    <col min="12543" max="12543" width="12.5703125" style="1" bestFit="1" customWidth="1"/>
    <col min="12544" max="12775" width="11.42578125" style="1"/>
    <col min="12776" max="12776" width="7.85546875" style="1" customWidth="1"/>
    <col min="12777" max="12777" width="15.5703125" style="1" customWidth="1"/>
    <col min="12778" max="12778" width="42.85546875" style="1" customWidth="1"/>
    <col min="12779" max="12779" width="26.140625" style="1" customWidth="1"/>
    <col min="12780" max="12780" width="14.140625" style="1" customWidth="1"/>
    <col min="12781" max="12781" width="10.7109375" style="1" customWidth="1"/>
    <col min="12782" max="12782" width="16.85546875" style="1" customWidth="1"/>
    <col min="12783" max="12783" width="10.7109375" style="1" customWidth="1"/>
    <col min="12784" max="12784" width="18.5703125" style="1" customWidth="1"/>
    <col min="12785" max="12785" width="18.7109375" style="1" customWidth="1"/>
    <col min="12786" max="12787" width="10.7109375" style="1" customWidth="1"/>
    <col min="12788" max="12788" width="22.140625" style="1" customWidth="1"/>
    <col min="12789" max="12790" width="10.7109375" style="1" customWidth="1"/>
    <col min="12791" max="12791" width="19" style="1" customWidth="1"/>
    <col min="12792" max="12792" width="18.28515625" style="1" customWidth="1"/>
    <col min="12793" max="12794" width="17.42578125" style="1" customWidth="1"/>
    <col min="12795" max="12795" width="4.28515625" style="1" customWidth="1"/>
    <col min="12796" max="12796" width="19.28515625" style="1" customWidth="1"/>
    <col min="12797" max="12797" width="22.85546875" style="1" customWidth="1"/>
    <col min="12798" max="12798" width="11.42578125" style="1"/>
    <col min="12799" max="12799" width="12.5703125" style="1" bestFit="1" customWidth="1"/>
    <col min="12800" max="13031" width="11.42578125" style="1"/>
    <col min="13032" max="13032" width="7.85546875" style="1" customWidth="1"/>
    <col min="13033" max="13033" width="15.5703125" style="1" customWidth="1"/>
    <col min="13034" max="13034" width="42.85546875" style="1" customWidth="1"/>
    <col min="13035" max="13035" width="26.140625" style="1" customWidth="1"/>
    <col min="13036" max="13036" width="14.140625" style="1" customWidth="1"/>
    <col min="13037" max="13037" width="10.7109375" style="1" customWidth="1"/>
    <col min="13038" max="13038" width="16.85546875" style="1" customWidth="1"/>
    <col min="13039" max="13039" width="10.7109375" style="1" customWidth="1"/>
    <col min="13040" max="13040" width="18.5703125" style="1" customWidth="1"/>
    <col min="13041" max="13041" width="18.7109375" style="1" customWidth="1"/>
    <col min="13042" max="13043" width="10.7109375" style="1" customWidth="1"/>
    <col min="13044" max="13044" width="22.140625" style="1" customWidth="1"/>
    <col min="13045" max="13046" width="10.7109375" style="1" customWidth="1"/>
    <col min="13047" max="13047" width="19" style="1" customWidth="1"/>
    <col min="13048" max="13048" width="18.28515625" style="1" customWidth="1"/>
    <col min="13049" max="13050" width="17.42578125" style="1" customWidth="1"/>
    <col min="13051" max="13051" width="4.28515625" style="1" customWidth="1"/>
    <col min="13052" max="13052" width="19.28515625" style="1" customWidth="1"/>
    <col min="13053" max="13053" width="22.85546875" style="1" customWidth="1"/>
    <col min="13054" max="13054" width="11.42578125" style="1"/>
    <col min="13055" max="13055" width="12.5703125" style="1" bestFit="1" customWidth="1"/>
    <col min="13056" max="13287" width="11.42578125" style="1"/>
    <col min="13288" max="13288" width="7.85546875" style="1" customWidth="1"/>
    <col min="13289" max="13289" width="15.5703125" style="1" customWidth="1"/>
    <col min="13290" max="13290" width="42.85546875" style="1" customWidth="1"/>
    <col min="13291" max="13291" width="26.140625" style="1" customWidth="1"/>
    <col min="13292" max="13292" width="14.140625" style="1" customWidth="1"/>
    <col min="13293" max="13293" width="10.7109375" style="1" customWidth="1"/>
    <col min="13294" max="13294" width="16.85546875" style="1" customWidth="1"/>
    <col min="13295" max="13295" width="10.7109375" style="1" customWidth="1"/>
    <col min="13296" max="13296" width="18.5703125" style="1" customWidth="1"/>
    <col min="13297" max="13297" width="18.7109375" style="1" customWidth="1"/>
    <col min="13298" max="13299" width="10.7109375" style="1" customWidth="1"/>
    <col min="13300" max="13300" width="22.140625" style="1" customWidth="1"/>
    <col min="13301" max="13302" width="10.7109375" style="1" customWidth="1"/>
    <col min="13303" max="13303" width="19" style="1" customWidth="1"/>
    <col min="13304" max="13304" width="18.28515625" style="1" customWidth="1"/>
    <col min="13305" max="13306" width="17.42578125" style="1" customWidth="1"/>
    <col min="13307" max="13307" width="4.28515625" style="1" customWidth="1"/>
    <col min="13308" max="13308" width="19.28515625" style="1" customWidth="1"/>
    <col min="13309" max="13309" width="22.85546875" style="1" customWidth="1"/>
    <col min="13310" max="13310" width="11.42578125" style="1"/>
    <col min="13311" max="13311" width="12.5703125" style="1" bestFit="1" customWidth="1"/>
    <col min="13312" max="13543" width="11.42578125" style="1"/>
    <col min="13544" max="13544" width="7.85546875" style="1" customWidth="1"/>
    <col min="13545" max="13545" width="15.5703125" style="1" customWidth="1"/>
    <col min="13546" max="13546" width="42.85546875" style="1" customWidth="1"/>
    <col min="13547" max="13547" width="26.140625" style="1" customWidth="1"/>
    <col min="13548" max="13548" width="14.140625" style="1" customWidth="1"/>
    <col min="13549" max="13549" width="10.7109375" style="1" customWidth="1"/>
    <col min="13550" max="13550" width="16.85546875" style="1" customWidth="1"/>
    <col min="13551" max="13551" width="10.7109375" style="1" customWidth="1"/>
    <col min="13552" max="13552" width="18.5703125" style="1" customWidth="1"/>
    <col min="13553" max="13553" width="18.7109375" style="1" customWidth="1"/>
    <col min="13554" max="13555" width="10.7109375" style="1" customWidth="1"/>
    <col min="13556" max="13556" width="22.140625" style="1" customWidth="1"/>
    <col min="13557" max="13558" width="10.7109375" style="1" customWidth="1"/>
    <col min="13559" max="13559" width="19" style="1" customWidth="1"/>
    <col min="13560" max="13560" width="18.28515625" style="1" customWidth="1"/>
    <col min="13561" max="13562" width="17.42578125" style="1" customWidth="1"/>
    <col min="13563" max="13563" width="4.28515625" style="1" customWidth="1"/>
    <col min="13564" max="13564" width="19.28515625" style="1" customWidth="1"/>
    <col min="13565" max="13565" width="22.85546875" style="1" customWidth="1"/>
    <col min="13566" max="13566" width="11.42578125" style="1"/>
    <col min="13567" max="13567" width="12.5703125" style="1" bestFit="1" customWidth="1"/>
    <col min="13568" max="13799" width="11.42578125" style="1"/>
    <col min="13800" max="13800" width="7.85546875" style="1" customWidth="1"/>
    <col min="13801" max="13801" width="15.5703125" style="1" customWidth="1"/>
    <col min="13802" max="13802" width="42.85546875" style="1" customWidth="1"/>
    <col min="13803" max="13803" width="26.140625" style="1" customWidth="1"/>
    <col min="13804" max="13804" width="14.140625" style="1" customWidth="1"/>
    <col min="13805" max="13805" width="10.7109375" style="1" customWidth="1"/>
    <col min="13806" max="13806" width="16.85546875" style="1" customWidth="1"/>
    <col min="13807" max="13807" width="10.7109375" style="1" customWidth="1"/>
    <col min="13808" max="13808" width="18.5703125" style="1" customWidth="1"/>
    <col min="13809" max="13809" width="18.7109375" style="1" customWidth="1"/>
    <col min="13810" max="13811" width="10.7109375" style="1" customWidth="1"/>
    <col min="13812" max="13812" width="22.140625" style="1" customWidth="1"/>
    <col min="13813" max="13814" width="10.7109375" style="1" customWidth="1"/>
    <col min="13815" max="13815" width="19" style="1" customWidth="1"/>
    <col min="13816" max="13816" width="18.28515625" style="1" customWidth="1"/>
    <col min="13817" max="13818" width="17.42578125" style="1" customWidth="1"/>
    <col min="13819" max="13819" width="4.28515625" style="1" customWidth="1"/>
    <col min="13820" max="13820" width="19.28515625" style="1" customWidth="1"/>
    <col min="13821" max="13821" width="22.85546875" style="1" customWidth="1"/>
    <col min="13822" max="13822" width="11.42578125" style="1"/>
    <col min="13823" max="13823" width="12.5703125" style="1" bestFit="1" customWidth="1"/>
    <col min="13824" max="14055" width="11.42578125" style="1"/>
    <col min="14056" max="14056" width="7.85546875" style="1" customWidth="1"/>
    <col min="14057" max="14057" width="15.5703125" style="1" customWidth="1"/>
    <col min="14058" max="14058" width="42.85546875" style="1" customWidth="1"/>
    <col min="14059" max="14059" width="26.140625" style="1" customWidth="1"/>
    <col min="14060" max="14060" width="14.140625" style="1" customWidth="1"/>
    <col min="14061" max="14061" width="10.7109375" style="1" customWidth="1"/>
    <col min="14062" max="14062" width="16.85546875" style="1" customWidth="1"/>
    <col min="14063" max="14063" width="10.7109375" style="1" customWidth="1"/>
    <col min="14064" max="14064" width="18.5703125" style="1" customWidth="1"/>
    <col min="14065" max="14065" width="18.7109375" style="1" customWidth="1"/>
    <col min="14066" max="14067" width="10.7109375" style="1" customWidth="1"/>
    <col min="14068" max="14068" width="22.140625" style="1" customWidth="1"/>
    <col min="14069" max="14070" width="10.7109375" style="1" customWidth="1"/>
    <col min="14071" max="14071" width="19" style="1" customWidth="1"/>
    <col min="14072" max="14072" width="18.28515625" style="1" customWidth="1"/>
    <col min="14073" max="14074" width="17.42578125" style="1" customWidth="1"/>
    <col min="14075" max="14075" width="4.28515625" style="1" customWidth="1"/>
    <col min="14076" max="14076" width="19.28515625" style="1" customWidth="1"/>
    <col min="14077" max="14077" width="22.85546875" style="1" customWidth="1"/>
    <col min="14078" max="14078" width="11.42578125" style="1"/>
    <col min="14079" max="14079" width="12.5703125" style="1" bestFit="1" customWidth="1"/>
    <col min="14080" max="14311" width="11.42578125" style="1"/>
    <col min="14312" max="14312" width="7.85546875" style="1" customWidth="1"/>
    <col min="14313" max="14313" width="15.5703125" style="1" customWidth="1"/>
    <col min="14314" max="14314" width="42.85546875" style="1" customWidth="1"/>
    <col min="14315" max="14315" width="26.140625" style="1" customWidth="1"/>
    <col min="14316" max="14316" width="14.140625" style="1" customWidth="1"/>
    <col min="14317" max="14317" width="10.7109375" style="1" customWidth="1"/>
    <col min="14318" max="14318" width="16.85546875" style="1" customWidth="1"/>
    <col min="14319" max="14319" width="10.7109375" style="1" customWidth="1"/>
    <col min="14320" max="14320" width="18.5703125" style="1" customWidth="1"/>
    <col min="14321" max="14321" width="18.7109375" style="1" customWidth="1"/>
    <col min="14322" max="14323" width="10.7109375" style="1" customWidth="1"/>
    <col min="14324" max="14324" width="22.140625" style="1" customWidth="1"/>
    <col min="14325" max="14326" width="10.7109375" style="1" customWidth="1"/>
    <col min="14327" max="14327" width="19" style="1" customWidth="1"/>
    <col min="14328" max="14328" width="18.28515625" style="1" customWidth="1"/>
    <col min="14329" max="14330" width="17.42578125" style="1" customWidth="1"/>
    <col min="14331" max="14331" width="4.28515625" style="1" customWidth="1"/>
    <col min="14332" max="14332" width="19.28515625" style="1" customWidth="1"/>
    <col min="14333" max="14333" width="22.85546875" style="1" customWidth="1"/>
    <col min="14334" max="14334" width="11.42578125" style="1"/>
    <col min="14335" max="14335" width="12.5703125" style="1" bestFit="1" customWidth="1"/>
    <col min="14336" max="14567" width="11.42578125" style="1"/>
    <col min="14568" max="14568" width="7.85546875" style="1" customWidth="1"/>
    <col min="14569" max="14569" width="15.5703125" style="1" customWidth="1"/>
    <col min="14570" max="14570" width="42.85546875" style="1" customWidth="1"/>
    <col min="14571" max="14571" width="26.140625" style="1" customWidth="1"/>
    <col min="14572" max="14572" width="14.140625" style="1" customWidth="1"/>
    <col min="14573" max="14573" width="10.7109375" style="1" customWidth="1"/>
    <col min="14574" max="14574" width="16.85546875" style="1" customWidth="1"/>
    <col min="14575" max="14575" width="10.7109375" style="1" customWidth="1"/>
    <col min="14576" max="14576" width="18.5703125" style="1" customWidth="1"/>
    <col min="14577" max="14577" width="18.7109375" style="1" customWidth="1"/>
    <col min="14578" max="14579" width="10.7109375" style="1" customWidth="1"/>
    <col min="14580" max="14580" width="22.140625" style="1" customWidth="1"/>
    <col min="14581" max="14582" width="10.7109375" style="1" customWidth="1"/>
    <col min="14583" max="14583" width="19" style="1" customWidth="1"/>
    <col min="14584" max="14584" width="18.28515625" style="1" customWidth="1"/>
    <col min="14585" max="14586" width="17.42578125" style="1" customWidth="1"/>
    <col min="14587" max="14587" width="4.28515625" style="1" customWidth="1"/>
    <col min="14588" max="14588" width="19.28515625" style="1" customWidth="1"/>
    <col min="14589" max="14589" width="22.85546875" style="1" customWidth="1"/>
    <col min="14590" max="14590" width="11.42578125" style="1"/>
    <col min="14591" max="14591" width="12.5703125" style="1" bestFit="1" customWidth="1"/>
    <col min="14592" max="14823" width="11.42578125" style="1"/>
    <col min="14824" max="14824" width="7.85546875" style="1" customWidth="1"/>
    <col min="14825" max="14825" width="15.5703125" style="1" customWidth="1"/>
    <col min="14826" max="14826" width="42.85546875" style="1" customWidth="1"/>
    <col min="14827" max="14827" width="26.140625" style="1" customWidth="1"/>
    <col min="14828" max="14828" width="14.140625" style="1" customWidth="1"/>
    <col min="14829" max="14829" width="10.7109375" style="1" customWidth="1"/>
    <col min="14830" max="14830" width="16.85546875" style="1" customWidth="1"/>
    <col min="14831" max="14831" width="10.7109375" style="1" customWidth="1"/>
    <col min="14832" max="14832" width="18.5703125" style="1" customWidth="1"/>
    <col min="14833" max="14833" width="18.7109375" style="1" customWidth="1"/>
    <col min="14834" max="14835" width="10.7109375" style="1" customWidth="1"/>
    <col min="14836" max="14836" width="22.140625" style="1" customWidth="1"/>
    <col min="14837" max="14838" width="10.7109375" style="1" customWidth="1"/>
    <col min="14839" max="14839" width="19" style="1" customWidth="1"/>
    <col min="14840" max="14840" width="18.28515625" style="1" customWidth="1"/>
    <col min="14841" max="14842" width="17.42578125" style="1" customWidth="1"/>
    <col min="14843" max="14843" width="4.28515625" style="1" customWidth="1"/>
    <col min="14844" max="14844" width="19.28515625" style="1" customWidth="1"/>
    <col min="14845" max="14845" width="22.85546875" style="1" customWidth="1"/>
    <col min="14846" max="14846" width="11.42578125" style="1"/>
    <col min="14847" max="14847" width="12.5703125" style="1" bestFit="1" customWidth="1"/>
    <col min="14848" max="15079" width="11.42578125" style="1"/>
    <col min="15080" max="15080" width="7.85546875" style="1" customWidth="1"/>
    <col min="15081" max="15081" width="15.5703125" style="1" customWidth="1"/>
    <col min="15082" max="15082" width="42.85546875" style="1" customWidth="1"/>
    <col min="15083" max="15083" width="26.140625" style="1" customWidth="1"/>
    <col min="15084" max="15084" width="14.140625" style="1" customWidth="1"/>
    <col min="15085" max="15085" width="10.7109375" style="1" customWidth="1"/>
    <col min="15086" max="15086" width="16.85546875" style="1" customWidth="1"/>
    <col min="15087" max="15087" width="10.7109375" style="1" customWidth="1"/>
    <col min="15088" max="15088" width="18.5703125" style="1" customWidth="1"/>
    <col min="15089" max="15089" width="18.7109375" style="1" customWidth="1"/>
    <col min="15090" max="15091" width="10.7109375" style="1" customWidth="1"/>
    <col min="15092" max="15092" width="22.140625" style="1" customWidth="1"/>
    <col min="15093" max="15094" width="10.7109375" style="1" customWidth="1"/>
    <col min="15095" max="15095" width="19" style="1" customWidth="1"/>
    <col min="15096" max="15096" width="18.28515625" style="1" customWidth="1"/>
    <col min="15097" max="15098" width="17.42578125" style="1" customWidth="1"/>
    <col min="15099" max="15099" width="4.28515625" style="1" customWidth="1"/>
    <col min="15100" max="15100" width="19.28515625" style="1" customWidth="1"/>
    <col min="15101" max="15101" width="22.85546875" style="1" customWidth="1"/>
    <col min="15102" max="15102" width="11.42578125" style="1"/>
    <col min="15103" max="15103" width="12.5703125" style="1" bestFit="1" customWidth="1"/>
    <col min="15104" max="15335" width="11.42578125" style="1"/>
    <col min="15336" max="15336" width="7.85546875" style="1" customWidth="1"/>
    <col min="15337" max="15337" width="15.5703125" style="1" customWidth="1"/>
    <col min="15338" max="15338" width="42.85546875" style="1" customWidth="1"/>
    <col min="15339" max="15339" width="26.140625" style="1" customWidth="1"/>
    <col min="15340" max="15340" width="14.140625" style="1" customWidth="1"/>
    <col min="15341" max="15341" width="10.7109375" style="1" customWidth="1"/>
    <col min="15342" max="15342" width="16.85546875" style="1" customWidth="1"/>
    <col min="15343" max="15343" width="10.7109375" style="1" customWidth="1"/>
    <col min="15344" max="15344" width="18.5703125" style="1" customWidth="1"/>
    <col min="15345" max="15345" width="18.7109375" style="1" customWidth="1"/>
    <col min="15346" max="15347" width="10.7109375" style="1" customWidth="1"/>
    <col min="15348" max="15348" width="22.140625" style="1" customWidth="1"/>
    <col min="15349" max="15350" width="10.7109375" style="1" customWidth="1"/>
    <col min="15351" max="15351" width="19" style="1" customWidth="1"/>
    <col min="15352" max="15352" width="18.28515625" style="1" customWidth="1"/>
    <col min="15353" max="15354" width="17.42578125" style="1" customWidth="1"/>
    <col min="15355" max="15355" width="4.28515625" style="1" customWidth="1"/>
    <col min="15356" max="15356" width="19.28515625" style="1" customWidth="1"/>
    <col min="15357" max="15357" width="22.85546875" style="1" customWidth="1"/>
    <col min="15358" max="15358" width="11.42578125" style="1"/>
    <col min="15359" max="15359" width="12.5703125" style="1" bestFit="1" customWidth="1"/>
    <col min="15360" max="15591" width="11.42578125" style="1"/>
    <col min="15592" max="15592" width="7.85546875" style="1" customWidth="1"/>
    <col min="15593" max="15593" width="15.5703125" style="1" customWidth="1"/>
    <col min="15594" max="15594" width="42.85546875" style="1" customWidth="1"/>
    <col min="15595" max="15595" width="26.140625" style="1" customWidth="1"/>
    <col min="15596" max="15596" width="14.140625" style="1" customWidth="1"/>
    <col min="15597" max="15597" width="10.7109375" style="1" customWidth="1"/>
    <col min="15598" max="15598" width="16.85546875" style="1" customWidth="1"/>
    <col min="15599" max="15599" width="10.7109375" style="1" customWidth="1"/>
    <col min="15600" max="15600" width="18.5703125" style="1" customWidth="1"/>
    <col min="15601" max="15601" width="18.7109375" style="1" customWidth="1"/>
    <col min="15602" max="15603" width="10.7109375" style="1" customWidth="1"/>
    <col min="15604" max="15604" width="22.140625" style="1" customWidth="1"/>
    <col min="15605" max="15606" width="10.7109375" style="1" customWidth="1"/>
    <col min="15607" max="15607" width="19" style="1" customWidth="1"/>
    <col min="15608" max="15608" width="18.28515625" style="1" customWidth="1"/>
    <col min="15609" max="15610" width="17.42578125" style="1" customWidth="1"/>
    <col min="15611" max="15611" width="4.28515625" style="1" customWidth="1"/>
    <col min="15612" max="15612" width="19.28515625" style="1" customWidth="1"/>
    <col min="15613" max="15613" width="22.85546875" style="1" customWidth="1"/>
    <col min="15614" max="15614" width="11.42578125" style="1"/>
    <col min="15615" max="15615" width="12.5703125" style="1" bestFit="1" customWidth="1"/>
    <col min="15616" max="15847" width="11.42578125" style="1"/>
    <col min="15848" max="15848" width="7.85546875" style="1" customWidth="1"/>
    <col min="15849" max="15849" width="15.5703125" style="1" customWidth="1"/>
    <col min="15850" max="15850" width="42.85546875" style="1" customWidth="1"/>
    <col min="15851" max="15851" width="26.140625" style="1" customWidth="1"/>
    <col min="15852" max="15852" width="14.140625" style="1" customWidth="1"/>
    <col min="15853" max="15853" width="10.7109375" style="1" customWidth="1"/>
    <col min="15854" max="15854" width="16.85546875" style="1" customWidth="1"/>
    <col min="15855" max="15855" width="10.7109375" style="1" customWidth="1"/>
    <col min="15856" max="15856" width="18.5703125" style="1" customWidth="1"/>
    <col min="15857" max="15857" width="18.7109375" style="1" customWidth="1"/>
    <col min="15858" max="15859" width="10.7109375" style="1" customWidth="1"/>
    <col min="15860" max="15860" width="22.140625" style="1" customWidth="1"/>
    <col min="15861" max="15862" width="10.7109375" style="1" customWidth="1"/>
    <col min="15863" max="15863" width="19" style="1" customWidth="1"/>
    <col min="15864" max="15864" width="18.28515625" style="1" customWidth="1"/>
    <col min="15865" max="15866" width="17.42578125" style="1" customWidth="1"/>
    <col min="15867" max="15867" width="4.28515625" style="1" customWidth="1"/>
    <col min="15868" max="15868" width="19.28515625" style="1" customWidth="1"/>
    <col min="15869" max="15869" width="22.85546875" style="1" customWidth="1"/>
    <col min="15870" max="15870" width="11.42578125" style="1"/>
    <col min="15871" max="15871" width="12.5703125" style="1" bestFit="1" customWidth="1"/>
    <col min="15872" max="16103" width="11.42578125" style="1"/>
    <col min="16104" max="16104" width="7.85546875" style="1" customWidth="1"/>
    <col min="16105" max="16105" width="15.5703125" style="1" customWidth="1"/>
    <col min="16106" max="16106" width="42.85546875" style="1" customWidth="1"/>
    <col min="16107" max="16107" width="26.140625" style="1" customWidth="1"/>
    <col min="16108" max="16108" width="14.140625" style="1" customWidth="1"/>
    <col min="16109" max="16109" width="10.7109375" style="1" customWidth="1"/>
    <col min="16110" max="16110" width="16.85546875" style="1" customWidth="1"/>
    <col min="16111" max="16111" width="10.7109375" style="1" customWidth="1"/>
    <col min="16112" max="16112" width="18.5703125" style="1" customWidth="1"/>
    <col min="16113" max="16113" width="18.7109375" style="1" customWidth="1"/>
    <col min="16114" max="16115" width="10.7109375" style="1" customWidth="1"/>
    <col min="16116" max="16116" width="22.140625" style="1" customWidth="1"/>
    <col min="16117" max="16118" width="10.7109375" style="1" customWidth="1"/>
    <col min="16119" max="16119" width="19" style="1" customWidth="1"/>
    <col min="16120" max="16120" width="18.28515625" style="1" customWidth="1"/>
    <col min="16121" max="16122" width="17.42578125" style="1" customWidth="1"/>
    <col min="16123" max="16123" width="4.28515625" style="1" customWidth="1"/>
    <col min="16124" max="16124" width="19.28515625" style="1" customWidth="1"/>
    <col min="16125" max="16125" width="22.85546875" style="1" customWidth="1"/>
    <col min="16126" max="16126" width="11.42578125" style="1"/>
    <col min="16127" max="16127" width="12.5703125" style="1" bestFit="1" customWidth="1"/>
    <col min="16128" max="16384" width="11.42578125" style="1"/>
  </cols>
  <sheetData>
    <row r="1" spans="2:8" ht="18.75" x14ac:dyDescent="0.3">
      <c r="B1" s="11" t="s">
        <v>5</v>
      </c>
      <c r="C1" s="11"/>
      <c r="D1" s="11"/>
      <c r="E1" s="5"/>
    </row>
    <row r="2" spans="2:8" ht="23.25" x14ac:dyDescent="0.35">
      <c r="B2" s="11" t="s">
        <v>4</v>
      </c>
      <c r="C2" s="11"/>
      <c r="D2" s="11"/>
      <c r="H2" s="8"/>
    </row>
    <row r="3" spans="2:8" ht="30.75" customHeight="1" x14ac:dyDescent="0.35">
      <c r="B3" s="11" t="s">
        <v>3</v>
      </c>
      <c r="C3" s="4"/>
      <c r="D3" s="3"/>
      <c r="E3" s="80" t="s">
        <v>44</v>
      </c>
      <c r="F3" s="80"/>
      <c r="G3" s="10"/>
      <c r="H3" s="10"/>
    </row>
    <row r="4" spans="2:8" ht="60.75" customHeight="1" x14ac:dyDescent="0.35">
      <c r="B4" s="8"/>
      <c r="C4" s="8"/>
      <c r="D4" s="8"/>
      <c r="E4" s="81" t="s">
        <v>10</v>
      </c>
      <c r="F4" s="81"/>
    </row>
    <row r="5" spans="2:8" ht="13.5" customHeight="1" x14ac:dyDescent="0.4">
      <c r="E5" s="82"/>
      <c r="F5" s="82"/>
      <c r="G5" s="13"/>
      <c r="H5" s="13"/>
    </row>
    <row r="6" spans="2:8" ht="29.25" customHeight="1" x14ac:dyDescent="0.35">
      <c r="D6" s="14"/>
      <c r="E6" s="80" t="s">
        <v>34</v>
      </c>
      <c r="F6" s="80"/>
      <c r="G6" s="14"/>
      <c r="H6" s="14"/>
    </row>
    <row r="7" spans="2:8" ht="33.75" customHeight="1" x14ac:dyDescent="0.25"/>
    <row r="8" spans="2:8" ht="23.25" x14ac:dyDescent="0.35">
      <c r="B8" s="83" t="s">
        <v>38</v>
      </c>
      <c r="C8" s="83"/>
      <c r="D8" s="83"/>
      <c r="E8" s="55"/>
    </row>
    <row r="9" spans="2:8" ht="20.25" x14ac:dyDescent="0.3">
      <c r="B9" s="9"/>
      <c r="C9" s="9"/>
      <c r="E9" s="54"/>
    </row>
    <row r="10" spans="2:8" ht="23.25" x14ac:dyDescent="0.35">
      <c r="B10" s="62" t="s">
        <v>39</v>
      </c>
      <c r="C10" s="62"/>
      <c r="D10" s="62"/>
      <c r="E10" s="53"/>
      <c r="G10" s="17"/>
      <c r="H10" s="17"/>
    </row>
    <row r="11" spans="2:8" x14ac:dyDescent="0.25">
      <c r="D11" s="7"/>
    </row>
    <row r="13" spans="2:8" ht="21" thickBot="1" x14ac:dyDescent="0.35">
      <c r="D13" s="19"/>
      <c r="E13" s="9"/>
      <c r="G13" s="86"/>
      <c r="H13" s="86"/>
    </row>
    <row r="14" spans="2:8" s="16" customFormat="1" ht="47.25" customHeight="1" x14ac:dyDescent="0.25">
      <c r="B14" s="87">
        <v>11</v>
      </c>
      <c r="C14" s="90" t="s">
        <v>6</v>
      </c>
      <c r="D14" s="91"/>
      <c r="E14" s="25" t="s">
        <v>2</v>
      </c>
      <c r="F14" s="23" t="s">
        <v>1</v>
      </c>
      <c r="G14" s="24" t="s">
        <v>0</v>
      </c>
      <c r="H14" s="18"/>
    </row>
    <row r="15" spans="2:8" ht="127.5" customHeight="1" thickBot="1" x14ac:dyDescent="0.3">
      <c r="B15" s="88"/>
      <c r="C15" s="92" t="s">
        <v>7</v>
      </c>
      <c r="D15" s="93"/>
      <c r="E15" s="12" t="s">
        <v>46</v>
      </c>
      <c r="F15" s="76" t="s">
        <v>68</v>
      </c>
      <c r="G15" s="68" t="s">
        <v>69</v>
      </c>
      <c r="H15" s="15"/>
    </row>
    <row r="16" spans="2:8" ht="69.95" customHeight="1" thickBot="1" x14ac:dyDescent="0.3">
      <c r="B16" s="88"/>
      <c r="C16" s="34" t="s">
        <v>8</v>
      </c>
      <c r="D16" s="35" t="s">
        <v>19</v>
      </c>
      <c r="E16" s="28">
        <f>IF(G16=0,0,ROUND(F16/G16*1,1))</f>
        <v>8.6999999999999993</v>
      </c>
      <c r="F16" s="29">
        <v>244461</v>
      </c>
      <c r="G16" s="30">
        <v>28111</v>
      </c>
      <c r="H16" s="15"/>
    </row>
    <row r="17" spans="2:8" ht="69.95" customHeight="1" x14ac:dyDescent="0.25">
      <c r="B17" s="88"/>
      <c r="C17" s="95" t="s">
        <v>9</v>
      </c>
      <c r="D17" s="61" t="s">
        <v>19</v>
      </c>
      <c r="E17" s="31">
        <f t="shared" ref="E17:E24" si="0">IF(G17=0,0,ROUND(F17/G17*1,1))</f>
        <v>9.1</v>
      </c>
      <c r="F17" s="32">
        <v>5536</v>
      </c>
      <c r="G17" s="33">
        <v>606</v>
      </c>
      <c r="H17" s="15"/>
    </row>
    <row r="18" spans="2:8" ht="69.95" customHeight="1" x14ac:dyDescent="0.25">
      <c r="B18" s="88"/>
      <c r="C18" s="95"/>
      <c r="D18" s="50" t="s">
        <v>26</v>
      </c>
      <c r="E18" s="31">
        <f t="shared" si="0"/>
        <v>9.6</v>
      </c>
      <c r="F18" s="32">
        <v>9615</v>
      </c>
      <c r="G18" s="33">
        <v>1000</v>
      </c>
      <c r="H18" s="15"/>
    </row>
    <row r="19" spans="2:8" ht="69.95" customHeight="1" x14ac:dyDescent="0.25">
      <c r="B19" s="88"/>
      <c r="C19" s="95"/>
      <c r="D19" s="50" t="s">
        <v>27</v>
      </c>
      <c r="E19" s="31">
        <f t="shared" si="0"/>
        <v>9.5</v>
      </c>
      <c r="F19" s="32">
        <v>8126</v>
      </c>
      <c r="G19" s="33">
        <v>856</v>
      </c>
      <c r="H19" s="15"/>
    </row>
    <row r="20" spans="2:8" ht="69.95" customHeight="1" x14ac:dyDescent="0.25">
      <c r="B20" s="88"/>
      <c r="C20" s="95"/>
      <c r="D20" s="50" t="s">
        <v>28</v>
      </c>
      <c r="E20" s="31">
        <f t="shared" si="0"/>
        <v>9.4</v>
      </c>
      <c r="F20" s="32">
        <v>8535</v>
      </c>
      <c r="G20" s="33">
        <v>905</v>
      </c>
      <c r="H20" s="15"/>
    </row>
    <row r="21" spans="2:8" ht="69.95" customHeight="1" thickBot="1" x14ac:dyDescent="0.3">
      <c r="B21" s="88"/>
      <c r="C21" s="95"/>
      <c r="D21" s="51" t="s">
        <v>15</v>
      </c>
      <c r="E21" s="26">
        <f t="shared" ref="E21:E23" si="1">IF(G21=0,0,ROUND(F21/G21*1,1))</f>
        <v>9.6</v>
      </c>
      <c r="F21" s="21">
        <v>9171</v>
      </c>
      <c r="G21" s="22">
        <v>951</v>
      </c>
      <c r="H21" s="15"/>
    </row>
    <row r="22" spans="2:8" ht="69.95" customHeight="1" thickBot="1" x14ac:dyDescent="0.3">
      <c r="B22" s="88"/>
      <c r="C22" s="95"/>
      <c r="D22" s="51" t="s">
        <v>41</v>
      </c>
      <c r="E22" s="26">
        <f t="shared" si="1"/>
        <v>9.6999999999999993</v>
      </c>
      <c r="F22" s="21">
        <v>8603</v>
      </c>
      <c r="G22" s="22">
        <v>890</v>
      </c>
      <c r="H22" s="15"/>
    </row>
    <row r="23" spans="2:8" ht="69.95" customHeight="1" thickBot="1" x14ac:dyDescent="0.3">
      <c r="B23" s="88"/>
      <c r="C23" s="95"/>
      <c r="D23" s="51" t="s">
        <v>42</v>
      </c>
      <c r="E23" s="26">
        <f t="shared" si="1"/>
        <v>9.6999999999999993</v>
      </c>
      <c r="F23" s="21">
        <v>9048</v>
      </c>
      <c r="G23" s="22">
        <v>936</v>
      </c>
      <c r="H23" s="15"/>
    </row>
    <row r="24" spans="2:8" ht="69.95" customHeight="1" thickBot="1" x14ac:dyDescent="0.3">
      <c r="B24" s="89"/>
      <c r="C24" s="96"/>
      <c r="D24" s="51" t="s">
        <v>45</v>
      </c>
      <c r="E24" s="26">
        <f t="shared" si="0"/>
        <v>9.6999999999999993</v>
      </c>
      <c r="F24" s="21">
        <v>9054</v>
      </c>
      <c r="G24" s="22">
        <v>929</v>
      </c>
      <c r="H24" s="15"/>
    </row>
    <row r="25" spans="2:8" ht="30" customHeight="1" x14ac:dyDescent="0.3">
      <c r="F25" s="5"/>
      <c r="G25" s="5"/>
      <c r="H25" s="5"/>
    </row>
    <row r="26" spans="2:8" ht="35.1" customHeight="1" x14ac:dyDescent="0.3">
      <c r="B26" s="40" t="s">
        <v>8</v>
      </c>
      <c r="C26" s="40"/>
      <c r="D26" s="97" t="s">
        <v>33</v>
      </c>
      <c r="E26" s="97"/>
      <c r="F26" s="97"/>
      <c r="G26" s="97"/>
      <c r="H26" s="5"/>
    </row>
    <row r="27" spans="2:8" ht="35.1" customHeight="1" x14ac:dyDescent="0.25">
      <c r="B27" s="40" t="s">
        <v>9</v>
      </c>
      <c r="C27" s="40"/>
      <c r="D27" s="97" t="s">
        <v>11</v>
      </c>
      <c r="E27" s="97"/>
      <c r="F27" s="97"/>
      <c r="G27" s="97"/>
      <c r="H27" s="2"/>
    </row>
    <row r="28" spans="2:8" ht="35.1" customHeight="1" x14ac:dyDescent="0.25">
      <c r="B28" s="97" t="s">
        <v>29</v>
      </c>
      <c r="C28" s="97"/>
      <c r="D28" s="97"/>
      <c r="E28" s="97"/>
      <c r="F28" s="97"/>
      <c r="G28" s="97"/>
    </row>
    <row r="29" spans="2:8" ht="35.1" customHeight="1" x14ac:dyDescent="0.25">
      <c r="B29" s="97" t="s">
        <v>31</v>
      </c>
      <c r="C29" s="97"/>
      <c r="D29" s="97"/>
      <c r="E29" s="97"/>
      <c r="F29" s="97"/>
      <c r="G29" s="97"/>
    </row>
    <row r="30" spans="2:8" ht="35.1" customHeight="1" x14ac:dyDescent="0.25">
      <c r="B30" s="97" t="s">
        <v>32</v>
      </c>
      <c r="C30" s="97"/>
      <c r="D30" s="97"/>
      <c r="E30" s="97"/>
      <c r="F30" s="97"/>
      <c r="G30" s="97"/>
    </row>
    <row r="31" spans="2:8" ht="35.1" customHeight="1" x14ac:dyDescent="0.25">
      <c r="B31" s="97" t="s">
        <v>30</v>
      </c>
      <c r="C31" s="97"/>
      <c r="D31" s="97"/>
      <c r="E31" s="97"/>
      <c r="F31" s="97"/>
      <c r="G31" s="97"/>
    </row>
    <row r="32" spans="2:8" ht="32.25" customHeight="1" thickBot="1" x14ac:dyDescent="0.3"/>
    <row r="33" spans="4:7" ht="64.5" customHeight="1" x14ac:dyDescent="0.25">
      <c r="D33" s="84" t="str">
        <f>E14</f>
        <v>INDICADOR</v>
      </c>
      <c r="E33" s="85"/>
      <c r="F33" s="84" t="s">
        <v>35</v>
      </c>
      <c r="G33" s="85"/>
    </row>
    <row r="34" spans="4:7" ht="64.5" customHeight="1" x14ac:dyDescent="0.25">
      <c r="D34" s="98" t="str">
        <f>E15</f>
        <v xml:space="preserve">Percepción sobre la calidad de los cursos  de educación continua 
FÓRMULA: VARIABLE1 / VARIABLE2 </v>
      </c>
      <c r="E34" s="99"/>
      <c r="F34" s="100" t="s">
        <v>78</v>
      </c>
      <c r="G34" s="101"/>
    </row>
    <row r="35" spans="4:7" ht="49.5" customHeight="1" x14ac:dyDescent="0.25">
      <c r="D35" s="36"/>
      <c r="E35" s="37"/>
      <c r="F35" s="100"/>
      <c r="G35" s="101"/>
    </row>
    <row r="36" spans="4:7" ht="50.1" customHeight="1" x14ac:dyDescent="0.25">
      <c r="D36" s="36"/>
      <c r="E36" s="37"/>
      <c r="F36" s="100"/>
      <c r="G36" s="101"/>
    </row>
    <row r="37" spans="4:7" ht="50.1" customHeight="1" x14ac:dyDescent="0.25">
      <c r="D37" s="36"/>
      <c r="E37" s="37"/>
      <c r="F37" s="100"/>
      <c r="G37" s="101"/>
    </row>
    <row r="38" spans="4:7" ht="50.1" customHeight="1" x14ac:dyDescent="0.25">
      <c r="D38" s="36"/>
      <c r="E38" s="37"/>
      <c r="F38" s="100"/>
      <c r="G38" s="101"/>
    </row>
    <row r="39" spans="4:7" ht="50.1" customHeight="1" x14ac:dyDescent="0.25">
      <c r="D39" s="36"/>
      <c r="E39" s="37"/>
      <c r="F39" s="100"/>
      <c r="G39" s="101"/>
    </row>
    <row r="40" spans="4:7" ht="50.1" customHeight="1" x14ac:dyDescent="0.25">
      <c r="D40" s="36"/>
      <c r="E40" s="37"/>
      <c r="F40" s="100"/>
      <c r="G40" s="101"/>
    </row>
    <row r="41" spans="4:7" ht="50.1" customHeight="1" x14ac:dyDescent="0.25">
      <c r="D41" s="36"/>
      <c r="E41" s="37"/>
      <c r="F41" s="100"/>
      <c r="G41" s="101"/>
    </row>
    <row r="42" spans="4:7" ht="50.1" customHeight="1" x14ac:dyDescent="0.25">
      <c r="D42" s="36"/>
      <c r="E42" s="37"/>
      <c r="F42" s="100"/>
      <c r="G42" s="101"/>
    </row>
    <row r="43" spans="4:7" ht="50.1" customHeight="1" x14ac:dyDescent="0.25">
      <c r="D43" s="36"/>
      <c r="E43" s="37"/>
      <c r="F43" s="100"/>
      <c r="G43" s="101"/>
    </row>
    <row r="44" spans="4:7" ht="50.1" customHeight="1" x14ac:dyDescent="0.25">
      <c r="D44" s="36"/>
      <c r="E44" s="37"/>
      <c r="F44" s="100"/>
      <c r="G44" s="101"/>
    </row>
    <row r="45" spans="4:7" ht="50.1" customHeight="1" x14ac:dyDescent="0.25">
      <c r="D45" s="36"/>
      <c r="E45" s="37"/>
      <c r="F45" s="100"/>
      <c r="G45" s="101"/>
    </row>
    <row r="46" spans="4:7" ht="50.1" customHeight="1" x14ac:dyDescent="0.25">
      <c r="D46" s="36"/>
      <c r="E46" s="37"/>
      <c r="F46" s="100"/>
      <c r="G46" s="101"/>
    </row>
    <row r="47" spans="4:7" ht="50.1" customHeight="1" thickBot="1" x14ac:dyDescent="0.3">
      <c r="D47" s="38"/>
      <c r="E47" s="39"/>
      <c r="F47" s="102"/>
      <c r="G47" s="103"/>
    </row>
    <row r="48" spans="4:7" ht="33" customHeight="1" thickBot="1" x14ac:dyDescent="0.3"/>
    <row r="49" spans="4:7" ht="50.1" customHeight="1" x14ac:dyDescent="0.5">
      <c r="D49" s="104" t="str">
        <f>F14</f>
        <v xml:space="preserve">VARIABLE 1 </v>
      </c>
      <c r="E49" s="105"/>
      <c r="F49" s="104" t="str">
        <f>G14</f>
        <v>VARIABLE 2</v>
      </c>
      <c r="G49" s="105"/>
    </row>
    <row r="50" spans="4:7" ht="102.75" customHeight="1" x14ac:dyDescent="0.25">
      <c r="D50" s="98" t="str">
        <f>F15</f>
        <v xml:space="preserve">Sumatoria de la calificación respecto a la calidad percibida por los profesionales de la salud encuestados encuestados que participan en cursos de educación continua que concluyen en el periodo </v>
      </c>
      <c r="E50" s="99"/>
      <c r="F50" s="98" t="str">
        <f>G15</f>
        <v xml:space="preserve">Total de profesionales de la salud encuestados que participan en cursos de educación continua que concluyen en el periodo </v>
      </c>
      <c r="G50" s="99"/>
    </row>
    <row r="51" spans="4:7" ht="50.1" customHeight="1" x14ac:dyDescent="0.25">
      <c r="D51" s="36"/>
      <c r="E51" s="37"/>
      <c r="F51" s="36"/>
      <c r="G51" s="37"/>
    </row>
    <row r="52" spans="4:7" ht="50.1" customHeight="1" x14ac:dyDescent="0.25">
      <c r="D52" s="36"/>
      <c r="E52" s="37"/>
      <c r="F52" s="36"/>
      <c r="G52" s="37"/>
    </row>
    <row r="53" spans="4:7" ht="50.1" customHeight="1" x14ac:dyDescent="0.25">
      <c r="D53" s="36"/>
      <c r="E53" s="37"/>
      <c r="F53" s="36"/>
      <c r="G53" s="37"/>
    </row>
    <row r="54" spans="4:7" ht="50.1" customHeight="1" x14ac:dyDescent="0.25">
      <c r="D54" s="36"/>
      <c r="E54" s="37"/>
      <c r="F54" s="36"/>
      <c r="G54" s="37"/>
    </row>
    <row r="55" spans="4:7" ht="50.1" customHeight="1" x14ac:dyDescent="0.25">
      <c r="D55" s="36"/>
      <c r="E55" s="37"/>
      <c r="F55" s="36"/>
      <c r="G55" s="37"/>
    </row>
    <row r="56" spans="4:7" ht="50.1" customHeight="1" x14ac:dyDescent="0.25">
      <c r="D56" s="36"/>
      <c r="E56" s="37"/>
      <c r="F56" s="36"/>
      <c r="G56" s="37"/>
    </row>
    <row r="57" spans="4:7" ht="50.1" customHeight="1" x14ac:dyDescent="0.25">
      <c r="D57" s="36"/>
      <c r="E57" s="37"/>
      <c r="F57" s="36"/>
      <c r="G57" s="37"/>
    </row>
    <row r="58" spans="4:7" ht="50.1" customHeight="1" x14ac:dyDescent="0.25">
      <c r="D58" s="36"/>
      <c r="E58" s="37"/>
      <c r="F58" s="36"/>
      <c r="G58" s="37"/>
    </row>
    <row r="59" spans="4:7" ht="50.1" customHeight="1" x14ac:dyDescent="0.25">
      <c r="D59" s="36"/>
      <c r="E59" s="37"/>
      <c r="F59" s="36"/>
      <c r="G59" s="37"/>
    </row>
    <row r="60" spans="4:7" ht="50.1" customHeight="1" thickBot="1" x14ac:dyDescent="0.3">
      <c r="D60" s="38"/>
      <c r="E60" s="39"/>
      <c r="F60" s="38"/>
      <c r="G60" s="39"/>
    </row>
  </sheetData>
  <sheetProtection selectLockedCells="1"/>
  <dataConsolidate/>
  <mergeCells count="24">
    <mergeCell ref="E3:F3"/>
    <mergeCell ref="E4:F4"/>
    <mergeCell ref="E5:F5"/>
    <mergeCell ref="E6:F6"/>
    <mergeCell ref="B8:D8"/>
    <mergeCell ref="D33:E33"/>
    <mergeCell ref="F33:G33"/>
    <mergeCell ref="G13:H13"/>
    <mergeCell ref="B14:B24"/>
    <mergeCell ref="C14:D14"/>
    <mergeCell ref="C15:D15"/>
    <mergeCell ref="C17:C24"/>
    <mergeCell ref="D26:G26"/>
    <mergeCell ref="D27:G27"/>
    <mergeCell ref="B28:G28"/>
    <mergeCell ref="B29:G29"/>
    <mergeCell ref="B30:G30"/>
    <mergeCell ref="B31:G31"/>
    <mergeCell ref="D34:E34"/>
    <mergeCell ref="F34: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E010 IND 4 2019_FORM</vt:lpstr>
      <vt:lpstr>E010 IND 5 2019_FORM</vt:lpstr>
      <vt:lpstr>E010 IND 5no Vig 2011-2015_FORM</vt:lpstr>
      <vt:lpstr>E010 IND 6 2019_FORM</vt:lpstr>
      <vt:lpstr>E010 IND 7 2019_FORM</vt:lpstr>
      <vt:lpstr>E010 IND 8 2019_FORM</vt:lpstr>
      <vt:lpstr>E010 IND 9 2019_FORM</vt:lpstr>
      <vt:lpstr>E010 IND 10 2019_FORM</vt:lpstr>
      <vt:lpstr>E010 IND 11 2019_FORM</vt:lpstr>
      <vt:lpstr>E010 IND 13 2019_FORM</vt:lpstr>
      <vt:lpstr>E010 IND 14 2019_FORM</vt:lpstr>
      <vt:lpstr>E010 IND 15 2019_FORM</vt:lpstr>
      <vt:lpstr>'E010 IND 10 2019_FORM'!Área_de_impresión</vt:lpstr>
      <vt:lpstr>'E010 IND 11 2019_FORM'!Área_de_impresión</vt:lpstr>
      <vt:lpstr>'E010 IND 13 2019_FORM'!Área_de_impresión</vt:lpstr>
      <vt:lpstr>'E010 IND 14 2019_FORM'!Área_de_impresión</vt:lpstr>
      <vt:lpstr>'E010 IND 15 2019_FORM'!Área_de_impresión</vt:lpstr>
      <vt:lpstr>'E010 IND 4 2019_FORM'!Área_de_impresión</vt:lpstr>
      <vt:lpstr>'E010 IND 5 2019_FORM'!Área_de_impresión</vt:lpstr>
      <vt:lpstr>'E010 IND 5no Vig 2011-2015_FORM'!Área_de_impresión</vt:lpstr>
      <vt:lpstr>'E010 IND 6 2019_FORM'!Área_de_impresión</vt:lpstr>
      <vt:lpstr>'E010 IND 7 2019_FORM'!Área_de_impresión</vt:lpstr>
      <vt:lpstr>'E010 IND 8 2019_FORM'!Área_de_impresión</vt:lpstr>
      <vt:lpstr>'E010 IND 10 2019_FORM'!Títulos_a_imprimir</vt:lpstr>
      <vt:lpstr>'E010 IND 11 2019_FORM'!Títulos_a_imprimir</vt:lpstr>
      <vt:lpstr>'E010 IND 13 2019_FORM'!Títulos_a_imprimir</vt:lpstr>
      <vt:lpstr>'E010 IND 14 2019_FORM'!Títulos_a_imprimir</vt:lpstr>
      <vt:lpstr>'E010 IND 15 2019_FORM'!Títulos_a_imprimir</vt:lpstr>
      <vt:lpstr>'E010 IND 4 2019_FORM'!Títulos_a_imprimir</vt:lpstr>
      <vt:lpstr>'E010 IND 5 2019_FORM'!Títulos_a_imprimir</vt:lpstr>
      <vt:lpstr>'E010 IND 5no Vig 2011-2015_FORM'!Títulos_a_imprimir</vt:lpstr>
      <vt:lpstr>'E010 IND 6 2019_FORM'!Títulos_a_imprimir</vt:lpstr>
      <vt:lpstr>'E010 IND 7 2019_FORM'!Títulos_a_imprimir</vt:lpstr>
      <vt:lpstr>'E010 IND 8 2019_FORM'!Títulos_a_imprimir</vt:lpstr>
      <vt:lpstr>'E010 IND 9 2019_FORM'!Títulos_a_imprimir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Cardiologia</cp:lastModifiedBy>
  <cp:lastPrinted>2022-05-06T16:58:46Z</cp:lastPrinted>
  <dcterms:created xsi:type="dcterms:W3CDTF">2015-07-14T19:07:13Z</dcterms:created>
  <dcterms:modified xsi:type="dcterms:W3CDTF">2022-05-18T13:53:45Z</dcterms:modified>
</cp:coreProperties>
</file>