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585" yWindow="-15" windowWidth="4800" windowHeight="11415" activeTab="1"/>
  </bookViews>
  <sheets>
    <sheet name="EP JUNIO 2017" sheetId="12" r:id="rId1"/>
    <sheet name="PP JUNIO 2017" sheetId="13" r:id="rId2"/>
  </sheets>
  <externalReferences>
    <externalReference r:id="rId3"/>
  </externalReferences>
  <definedNames>
    <definedName name="_xlnm.Print_Area" localSheetId="0">'EP JUNIO 2017'!$A$1:$R$55</definedName>
    <definedName name="_xlnm.Print_Area" localSheetId="1">'PP JUNIO 2017'!$A$1:$O$19</definedName>
  </definedNames>
  <calcPr calcId="125725"/>
</workbook>
</file>

<file path=xl/calcChain.xml><?xml version="1.0" encoding="utf-8"?>
<calcChain xmlns="http://schemas.openxmlformats.org/spreadsheetml/2006/main">
  <c r="B21" i="13"/>
  <c r="D20" i="12"/>
  <c r="M20" l="1"/>
  <c r="I20"/>
  <c r="M16"/>
  <c r="H16" l="1"/>
  <c r="P20"/>
  <c r="F43"/>
  <c r="N42"/>
  <c r="H42"/>
  <c r="N39"/>
  <c r="O39" s="1"/>
  <c r="H39"/>
  <c r="N24"/>
  <c r="O24" s="1"/>
  <c r="I24"/>
  <c r="H24" s="1"/>
  <c r="N20"/>
  <c r="N16"/>
  <c r="O16" s="1"/>
  <c r="B16"/>
  <c r="O42" l="1"/>
  <c r="H20"/>
  <c r="O20"/>
  <c r="B20" l="1"/>
  <c r="B24" l="1"/>
</calcChain>
</file>

<file path=xl/sharedStrings.xml><?xml version="1.0" encoding="utf-8"?>
<sst xmlns="http://schemas.openxmlformats.org/spreadsheetml/2006/main" count="74" uniqueCount="61">
  <si>
    <t xml:space="preserve">ESTADO DEL EJERCICIO DEL PRESUPUESTO </t>
  </si>
  <si>
    <t>POR CAPITULO DE GASTO</t>
  </si>
  <si>
    <t>( Pesos)</t>
  </si>
  <si>
    <t>ENTIDAD: INSTITUTO NACIONAL DE  CARDIOLOGIA IGNACIO CHÁVEZ</t>
  </si>
  <si>
    <t xml:space="preserve">  HOJA:  1</t>
  </si>
  <si>
    <t>CLAVE: NCA</t>
  </si>
  <si>
    <t xml:space="preserve">  DE:       1</t>
  </si>
  <si>
    <t>CAPITULO DE GASTO</t>
  </si>
  <si>
    <t>RECURSOS FEDERALES</t>
  </si>
  <si>
    <t>INGRESOS PROPIOS</t>
  </si>
  <si>
    <t>RECURSOS DE TERCEROS</t>
  </si>
  <si>
    <t>SUBTOTAL</t>
  </si>
  <si>
    <t>DEVENGADO*</t>
  </si>
  <si>
    <t>TOTAL</t>
  </si>
  <si>
    <t>PROGRAMADO ORIGINAL  AL PERIODO</t>
  </si>
  <si>
    <t>AMPLIACION</t>
  </si>
  <si>
    <t>REDUCCION</t>
  </si>
  <si>
    <t>POR REGULARIZAR</t>
  </si>
  <si>
    <t>CAPTADO REAL</t>
  </si>
  <si>
    <t>COMPROMISO</t>
  </si>
  <si>
    <t>SERVICIOS PERSONALES        1000</t>
  </si>
  <si>
    <t>MATERIALES Y SUMINISTROS         2000</t>
  </si>
  <si>
    <t>SERVICIOS GENERALES         3000</t>
  </si>
  <si>
    <t>SUMA DEL GASTO CORRIENTE</t>
  </si>
  <si>
    <t>BIENES MUEBLES E INMUEBLES             5000</t>
  </si>
  <si>
    <t>OBRA PUBLICA                6000</t>
  </si>
  <si>
    <t>SUMA DE GASTO DE CAPITAL</t>
  </si>
  <si>
    <t>T O T A L E S</t>
  </si>
  <si>
    <t>EJERCICIO 2017</t>
  </si>
  <si>
    <t>CIFRAS  DEFINITIVAS</t>
  </si>
  <si>
    <t>ASIGNACIÓN MODIFICADA  AL PERIÓDO                                       1)</t>
  </si>
  <si>
    <t xml:space="preserve">PAGADO                      </t>
  </si>
  <si>
    <t>PERIODO:  JUNIO</t>
  </si>
  <si>
    <t>1) LA ASIGNACIÓN MODIFICADA AL PERIÓDO INCLUYE  201,975.8 m.p. DE RECURSOS PROPIOS CAPTADOS AL PERIODO</t>
  </si>
  <si>
    <t>2) EL SOBRE   EJERCICIO  DE 19,666.0 m.p. CORRESPONDE EN SU MAYOR PROPORCIÓN AL DEVENGADO PENDIENTE DE  PAGO DEL CAPÍTULO 2000.</t>
  </si>
  <si>
    <t>3) EL PRESUPUESTO MODIFICADO DE RECURSOS FISCALES, NO INCLUYE LA RESERVA DE LA SHCP DEL CAPITULO 2000 POR 452.2 m.p.</t>
  </si>
  <si>
    <t xml:space="preserve">PROGRAMADO  AL PERIODO                       </t>
  </si>
  <si>
    <t>PRESUPUESTO POR EJERCER  AL PERIÓDO       2)</t>
  </si>
  <si>
    <t>TOTAL MODIFICADO  AL PERIODO                                                      3)</t>
  </si>
  <si>
    <t>ESTADO DEL EJERCICIO DEL PRESUPUESTO AL PERIODO</t>
  </si>
  <si>
    <t>POR PROGRAMA PRESUPUESTARIOS</t>
  </si>
  <si>
    <t>A JUNIO  2017</t>
  </si>
  <si>
    <t>PRESUPUESTO TOTAL</t>
  </si>
  <si>
    <t>E010 Formación de recursos humanos especializados para la salud</t>
  </si>
  <si>
    <t>E022 Investigación y desarrollo tecnológico en salud</t>
  </si>
  <si>
    <t>E023 Prestación de servicios en los diferentes niveles de atención a la salud</t>
  </si>
  <si>
    <t>K027 Proyectos de mantenimiento de infraestructura</t>
  </si>
  <si>
    <t>M001 Actividades de apoyo administrativo</t>
  </si>
  <si>
    <t>O001 Actividades de Apoyo a la función pública y buen gobierno</t>
  </si>
  <si>
    <t>PRESUPUESTO  MODIFICADO AL PERIODO</t>
  </si>
  <si>
    <t>PRESUPUESTO EJERCIDO AL PERIÓDO</t>
  </si>
  <si>
    <t xml:space="preserve">PRESUPUESTO  MODIFICADO  </t>
  </si>
  <si>
    <t>PRESUPUESTO EJERCIDO</t>
  </si>
  <si>
    <t xml:space="preserve">PRESUPUESTO  MODIFICADO </t>
  </si>
  <si>
    <t xml:space="preserve">PRESUPUESTO EJERCIDO </t>
  </si>
  <si>
    <t xml:space="preserve"> 1000 SERVICIOS PERSONALES</t>
  </si>
  <si>
    <t>2000 MATERIALES Y SUMINISTROS</t>
  </si>
  <si>
    <t xml:space="preserve"> 3000 SERVICIOS GENERALES</t>
  </si>
  <si>
    <t>SUMA DE GASTO CORRIENTE</t>
  </si>
  <si>
    <t xml:space="preserve"> 5000 BIENES MUEBLES E INMUEBLES</t>
  </si>
  <si>
    <t xml:space="preserve"> 6000 OBRA PUBLICA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</si>
</sst>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#,##0.00_);\(#,##0.00\)"/>
  </numFmts>
  <fonts count="56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30"/>
      <name val="Arial"/>
      <family val="2"/>
    </font>
    <font>
      <sz val="12"/>
      <name val="Arial"/>
      <family val="2"/>
    </font>
    <font>
      <b/>
      <sz val="25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22"/>
      <name val="Arial"/>
      <family val="2"/>
    </font>
    <font>
      <i/>
      <sz val="25"/>
      <name val="Arial"/>
      <family val="2"/>
    </font>
    <font>
      <b/>
      <sz val="17"/>
      <name val="Arial"/>
      <family val="2"/>
    </font>
    <font>
      <sz val="17"/>
      <name val="MS Sans Serif"/>
      <family val="2"/>
    </font>
    <font>
      <b/>
      <sz val="17"/>
      <name val="MS Sans Serif"/>
      <family val="2"/>
    </font>
    <font>
      <b/>
      <sz val="15"/>
      <name val="Arial"/>
      <family val="2"/>
    </font>
    <font>
      <sz val="22"/>
      <color indexed="12"/>
      <name val="Arial"/>
      <family val="2"/>
    </font>
    <font>
      <sz val="22"/>
      <name val="Arial"/>
      <family val="2"/>
    </font>
    <font>
      <sz val="22"/>
      <color rgb="FFFF0000"/>
      <name val="Arial"/>
      <family val="2"/>
    </font>
    <font>
      <sz val="22"/>
      <color indexed="8"/>
      <name val="Arial"/>
      <family val="2"/>
    </font>
    <font>
      <sz val="22"/>
      <color indexed="10"/>
      <name val="Arial"/>
      <family val="2"/>
    </font>
    <font>
      <sz val="22"/>
      <color indexed="9"/>
      <name val="Arial"/>
      <family val="2"/>
    </font>
    <font>
      <sz val="22"/>
      <color indexed="18"/>
      <name val="Arial"/>
      <family val="2"/>
    </font>
    <font>
      <b/>
      <sz val="10"/>
      <name val="MS Sans Serif"/>
      <family val="2"/>
    </font>
    <font>
      <sz val="22"/>
      <color theme="0"/>
      <name val="Arial"/>
      <family val="2"/>
    </font>
    <font>
      <b/>
      <sz val="22"/>
      <color theme="0"/>
      <name val="Arial"/>
      <family val="2"/>
    </font>
    <font>
      <b/>
      <sz val="22"/>
      <color indexed="9"/>
      <name val="Arial"/>
      <family val="2"/>
    </font>
    <font>
      <b/>
      <sz val="15"/>
      <name val="MS Sans Serif"/>
      <family val="2"/>
    </font>
    <font>
      <sz val="22"/>
      <color theme="1"/>
      <name val="Arial"/>
      <family val="2"/>
    </font>
    <font>
      <b/>
      <i/>
      <sz val="15"/>
      <name val="Arial"/>
      <family val="2"/>
    </font>
    <font>
      <b/>
      <sz val="22"/>
      <color rgb="FFFF0000"/>
      <name val="Arial"/>
      <family val="2"/>
    </font>
    <font>
      <b/>
      <sz val="19"/>
      <name val="Albertus Xb (WE)"/>
    </font>
    <font>
      <sz val="15"/>
      <name val="Arial"/>
      <family val="2"/>
    </font>
    <font>
      <sz val="10"/>
      <name val="Albertus Xb (WE)"/>
      <family val="2"/>
      <charset val="238"/>
    </font>
    <font>
      <b/>
      <sz val="12"/>
      <name val="MS Sans Serif"/>
      <family val="2"/>
    </font>
    <font>
      <sz val="12"/>
      <name val="Helv"/>
    </font>
    <font>
      <sz val="11"/>
      <color theme="1"/>
      <name val="Calibri"/>
      <family val="2"/>
      <scheme val="minor"/>
    </font>
    <font>
      <i/>
      <sz val="22"/>
      <name val="Arial"/>
      <family val="2"/>
    </font>
    <font>
      <b/>
      <sz val="22"/>
      <color theme="1"/>
      <name val="Arial"/>
      <family val="2"/>
    </font>
    <font>
      <b/>
      <sz val="45"/>
      <name val="Arial"/>
      <family val="2"/>
    </font>
    <font>
      <b/>
      <sz val="26"/>
      <name val="Arial"/>
      <family val="2"/>
    </font>
    <font>
      <sz val="26"/>
      <color theme="1"/>
      <name val="Calibri"/>
      <family val="2"/>
      <scheme val="minor"/>
    </font>
    <font>
      <b/>
      <sz val="26"/>
      <name val="Helv"/>
    </font>
    <font>
      <sz val="26"/>
      <name val="Arial"/>
      <family val="2"/>
    </font>
    <font>
      <b/>
      <sz val="26"/>
      <color indexed="8"/>
      <name val="Arial Narrow"/>
      <family val="2"/>
    </font>
    <font>
      <b/>
      <sz val="28"/>
      <name val="Arial"/>
      <family val="2"/>
    </font>
    <font>
      <sz val="28"/>
      <name val="Arial"/>
      <family val="2"/>
    </font>
    <font>
      <sz val="26"/>
      <color indexed="8"/>
      <name val="Helv"/>
    </font>
    <font>
      <b/>
      <sz val="28"/>
      <color indexed="8"/>
      <name val="Arial"/>
      <family val="2"/>
    </font>
    <font>
      <b/>
      <sz val="26"/>
      <color indexed="8"/>
      <name val="Arial"/>
      <family val="2"/>
    </font>
    <font>
      <sz val="26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0" fontId="1" fillId="0" borderId="0" applyFont="0" applyFill="0" applyBorder="0" applyAlignment="0" applyProtection="0"/>
    <xf numFmtId="0" fontId="40" fillId="0" borderId="0"/>
    <xf numFmtId="43" fontId="41" fillId="0" borderId="0" applyFont="0" applyFill="0" applyBorder="0" applyAlignment="0" applyProtection="0"/>
    <xf numFmtId="0" fontId="40" fillId="0" borderId="0"/>
  </cellStyleXfs>
  <cellXfs count="270">
    <xf numFmtId="0" fontId="0" fillId="0" borderId="0" xfId="0"/>
    <xf numFmtId="4" fontId="22" fillId="0" borderId="1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/>
    <xf numFmtId="4" fontId="0" fillId="0" borderId="0" xfId="1" applyNumberFormat="1" applyFont="1"/>
    <xf numFmtId="4" fontId="5" fillId="0" borderId="1" xfId="1" applyNumberFormat="1" applyFont="1" applyBorder="1" applyAlignment="1"/>
    <xf numFmtId="4" fontId="6" fillId="2" borderId="1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right"/>
    </xf>
    <xf numFmtId="4" fontId="8" fillId="0" borderId="3" xfId="1" applyNumberFormat="1" applyFont="1" applyFill="1" applyBorder="1" applyAlignment="1">
      <alignment horizontal="left"/>
    </xf>
    <xf numFmtId="4" fontId="9" fillId="0" borderId="3" xfId="1" applyNumberFormat="1" applyFont="1" applyFill="1" applyBorder="1" applyAlignment="1">
      <alignment horizontal="left"/>
    </xf>
    <xf numFmtId="4" fontId="10" fillId="0" borderId="3" xfId="1" applyNumberFormat="1" applyFont="1" applyFill="1" applyBorder="1" applyAlignment="1">
      <alignment horizontal="left"/>
    </xf>
    <xf numFmtId="4" fontId="7" fillId="0" borderId="3" xfId="1" applyNumberFormat="1" applyFont="1" applyFill="1" applyBorder="1" applyAlignment="1">
      <alignment horizontal="left"/>
    </xf>
    <xf numFmtId="4" fontId="11" fillId="0" borderId="3" xfId="1" applyNumberFormat="1" applyFont="1" applyFill="1" applyBorder="1"/>
    <xf numFmtId="4" fontId="12" fillId="0" borderId="3" xfId="1" applyNumberFormat="1" applyFont="1" applyFill="1" applyBorder="1"/>
    <xf numFmtId="4" fontId="13" fillId="0" borderId="3" xfId="1" applyNumberFormat="1" applyFont="1" applyFill="1" applyBorder="1"/>
    <xf numFmtId="4" fontId="14" fillId="0" borderId="3" xfId="1" applyNumberFormat="1" applyFont="1" applyFill="1" applyBorder="1"/>
    <xf numFmtId="4" fontId="10" fillId="0" borderId="6" xfId="1" applyNumberFormat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left"/>
    </xf>
    <xf numFmtId="4" fontId="7" fillId="0" borderId="7" xfId="1" applyNumberFormat="1" applyFont="1" applyFill="1" applyBorder="1" applyAlignment="1">
      <alignment horizontal="right"/>
    </xf>
    <xf numFmtId="4" fontId="8" fillId="0" borderId="0" xfId="1" applyNumberFormat="1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left"/>
    </xf>
    <xf numFmtId="4" fontId="7" fillId="0" borderId="0" xfId="1" applyNumberFormat="1" applyFont="1" applyFill="1" applyBorder="1" applyAlignment="1">
      <alignment horizontal="left"/>
    </xf>
    <xf numFmtId="4" fontId="11" fillId="0" borderId="0" xfId="1" applyNumberFormat="1" applyFont="1" applyFill="1" applyBorder="1"/>
    <xf numFmtId="4" fontId="12" fillId="0" borderId="0" xfId="1" applyNumberFormat="1" applyFont="1" applyFill="1" applyBorder="1"/>
    <xf numFmtId="4" fontId="13" fillId="0" borderId="0" xfId="1" applyNumberFormat="1" applyFont="1" applyFill="1" applyBorder="1"/>
    <xf numFmtId="4" fontId="14" fillId="0" borderId="0" xfId="1" applyNumberFormat="1" applyFont="1" applyFill="1" applyBorder="1"/>
    <xf numFmtId="4" fontId="9" fillId="0" borderId="10" xfId="1" applyNumberFormat="1" applyFont="1" applyFill="1" applyBorder="1" applyAlignment="1">
      <alignment horizontal="left"/>
    </xf>
    <xf numFmtId="4" fontId="7" fillId="0" borderId="11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left"/>
    </xf>
    <xf numFmtId="4" fontId="9" fillId="0" borderId="12" xfId="1" applyNumberFormat="1" applyFont="1" applyFill="1" applyBorder="1" applyAlignment="1">
      <alignment horizontal="left" vertical="top"/>
    </xf>
    <xf numFmtId="4" fontId="10" fillId="0" borderId="12" xfId="1" applyNumberFormat="1" applyFont="1" applyFill="1" applyBorder="1" applyAlignment="1">
      <alignment horizontal="left"/>
    </xf>
    <xf numFmtId="4" fontId="15" fillId="0" borderId="12" xfId="1" applyNumberFormat="1" applyFont="1" applyFill="1" applyBorder="1" applyAlignment="1">
      <alignment horizontal="left"/>
    </xf>
    <xf numFmtId="4" fontId="11" fillId="0" borderId="12" xfId="1" applyNumberFormat="1" applyFont="1" applyFill="1" applyBorder="1"/>
    <xf numFmtId="4" fontId="14" fillId="0" borderId="12" xfId="1" applyNumberFormat="1" applyFont="1" applyFill="1" applyBorder="1"/>
    <xf numFmtId="4" fontId="15" fillId="0" borderId="12" xfId="1" applyNumberFormat="1" applyFont="1" applyFill="1" applyBorder="1" applyAlignment="1">
      <alignment horizontal="centerContinuous"/>
    </xf>
    <xf numFmtId="4" fontId="0" fillId="0" borderId="12" xfId="1" applyNumberFormat="1" applyFont="1" applyBorder="1"/>
    <xf numFmtId="4" fontId="16" fillId="0" borderId="12" xfId="1" applyNumberFormat="1" applyFont="1" applyFill="1" applyBorder="1" applyAlignment="1">
      <alignment horizontal="centerContinuous"/>
    </xf>
    <xf numFmtId="4" fontId="9" fillId="0" borderId="15" xfId="1" applyNumberFormat="1" applyFont="1" applyFill="1" applyBorder="1" applyAlignment="1">
      <alignment horizontal="left" vertical="top"/>
    </xf>
    <xf numFmtId="4" fontId="9" fillId="0" borderId="0" xfId="1" applyNumberFormat="1" applyFont="1" applyFill="1" applyBorder="1" applyAlignment="1">
      <alignment horizontal="left" vertical="top"/>
    </xf>
    <xf numFmtId="4" fontId="11" fillId="0" borderId="1" xfId="1" applyNumberFormat="1" applyFont="1" applyFill="1" applyBorder="1"/>
    <xf numFmtId="4" fontId="12" fillId="0" borderId="1" xfId="1" applyNumberFormat="1" applyFont="1" applyFill="1" applyBorder="1"/>
    <xf numFmtId="4" fontId="42" fillId="0" borderId="1" xfId="1" applyNumberFormat="1" applyFont="1" applyFill="1" applyBorder="1"/>
    <xf numFmtId="4" fontId="11" fillId="0" borderId="1" xfId="1" applyNumberFormat="1" applyFont="1" applyFill="1" applyBorder="1" applyAlignment="1">
      <alignment horizontal="centerContinuous"/>
    </xf>
    <xf numFmtId="4" fontId="10" fillId="0" borderId="1" xfId="1" applyNumberFormat="1" applyFont="1" applyFill="1" applyBorder="1" applyAlignment="1">
      <alignment horizontal="left"/>
    </xf>
    <xf numFmtId="4" fontId="17" fillId="5" borderId="3" xfId="1" applyNumberFormat="1" applyFont="1" applyFill="1" applyBorder="1" applyAlignment="1">
      <alignment horizontal="center" vertical="center" wrapText="1"/>
    </xf>
    <xf numFmtId="4" fontId="18" fillId="0" borderId="0" xfId="1" applyNumberFormat="1" applyFont="1"/>
    <xf numFmtId="4" fontId="17" fillId="3" borderId="9" xfId="1" applyNumberFormat="1" applyFont="1" applyFill="1" applyBorder="1" applyAlignment="1">
      <alignment horizontal="center"/>
    </xf>
    <xf numFmtId="4" fontId="17" fillId="5" borderId="0" xfId="1" applyNumberFormat="1" applyFont="1" applyFill="1" applyBorder="1" applyAlignment="1">
      <alignment horizontal="center" vertical="center" wrapText="1"/>
    </xf>
    <xf numFmtId="4" fontId="17" fillId="3" borderId="10" xfId="1" applyNumberFormat="1" applyFont="1" applyFill="1" applyBorder="1" applyAlignment="1">
      <alignment horizontal="center"/>
    </xf>
    <xf numFmtId="4" fontId="17" fillId="3" borderId="15" xfId="1" applyNumberFormat="1" applyFont="1" applyFill="1" applyBorder="1" applyAlignment="1">
      <alignment horizontal="center"/>
    </xf>
    <xf numFmtId="4" fontId="17" fillId="5" borderId="12" xfId="1" applyNumberFormat="1" applyFont="1" applyFill="1" applyBorder="1" applyAlignment="1">
      <alignment horizontal="center" vertical="center" wrapText="1"/>
    </xf>
    <xf numFmtId="4" fontId="21" fillId="0" borderId="23" xfId="1" applyNumberFormat="1" applyFont="1" applyBorder="1"/>
    <xf numFmtId="4" fontId="22" fillId="0" borderId="23" xfId="1" applyNumberFormat="1" applyFont="1" applyBorder="1"/>
    <xf numFmtId="4" fontId="22" fillId="3" borderId="23" xfId="1" applyNumberFormat="1" applyFont="1" applyFill="1" applyBorder="1" applyAlignment="1">
      <alignment horizontal="center"/>
    </xf>
    <xf numFmtId="4" fontId="22" fillId="3" borderId="23" xfId="1" applyNumberFormat="1" applyFont="1" applyFill="1" applyBorder="1"/>
    <xf numFmtId="4" fontId="22" fillId="0" borderId="23" xfId="1" applyNumberFormat="1" applyFont="1" applyFill="1" applyBorder="1"/>
    <xf numFmtId="4" fontId="22" fillId="5" borderId="0" xfId="1" applyNumberFormat="1" applyFont="1" applyFill="1" applyBorder="1"/>
    <xf numFmtId="4" fontId="22" fillId="0" borderId="10" xfId="1" quotePrefix="1" applyNumberFormat="1" applyFont="1" applyBorder="1" applyProtection="1"/>
    <xf numFmtId="4" fontId="22" fillId="3" borderId="10" xfId="1" applyNumberFormat="1" applyFont="1" applyFill="1" applyBorder="1" applyAlignment="1" applyProtection="1">
      <alignment horizontal="center"/>
    </xf>
    <xf numFmtId="4" fontId="22" fillId="0" borderId="10" xfId="1" applyNumberFormat="1" applyFont="1" applyFill="1" applyBorder="1" applyProtection="1"/>
    <xf numFmtId="4" fontId="22" fillId="0" borderId="10" xfId="1" applyNumberFormat="1" applyFont="1" applyBorder="1" applyProtection="1"/>
    <xf numFmtId="4" fontId="23" fillId="0" borderId="10" xfId="1" applyNumberFormat="1" applyFont="1" applyBorder="1" applyAlignment="1" applyProtection="1">
      <alignment horizontal="center"/>
    </xf>
    <xf numFmtId="4" fontId="22" fillId="3" borderId="10" xfId="1" quotePrefix="1" applyNumberFormat="1" applyFont="1" applyFill="1" applyBorder="1" applyProtection="1"/>
    <xf numFmtId="4" fontId="22" fillId="0" borderId="10" xfId="1" quotePrefix="1" applyNumberFormat="1" applyFont="1" applyFill="1" applyBorder="1" applyProtection="1"/>
    <xf numFmtId="4" fontId="22" fillId="0" borderId="10" xfId="1" quotePrefix="1" applyNumberFormat="1" applyFont="1" applyBorder="1" applyAlignment="1" applyProtection="1">
      <alignment horizontal="left"/>
    </xf>
    <xf numFmtId="4" fontId="22" fillId="3" borderId="10" xfId="1" applyNumberFormat="1" applyFont="1" applyFill="1" applyBorder="1" applyProtection="1"/>
    <xf numFmtId="4" fontId="22" fillId="0" borderId="10" xfId="1" quotePrefix="1" applyNumberFormat="1" applyFont="1" applyFill="1" applyBorder="1" applyAlignment="1" applyProtection="1">
      <alignment horizontal="left"/>
    </xf>
    <xf numFmtId="4" fontId="22" fillId="5" borderId="0" xfId="1" quotePrefix="1" applyNumberFormat="1" applyFont="1" applyFill="1" applyBorder="1" applyProtection="1"/>
    <xf numFmtId="4" fontId="22" fillId="6" borderId="10" xfId="1" applyNumberFormat="1" applyFont="1" applyFill="1" applyBorder="1" applyAlignment="1" applyProtection="1">
      <alignment horizontal="center"/>
    </xf>
    <xf numFmtId="4" fontId="22" fillId="5" borderId="10" xfId="1" applyNumberFormat="1" applyFont="1" applyFill="1" applyBorder="1" applyAlignment="1" applyProtection="1">
      <alignment horizontal="center"/>
    </xf>
    <xf numFmtId="4" fontId="9" fillId="5" borderId="25" xfId="1" applyNumberFormat="1" applyFont="1" applyFill="1" applyBorder="1" applyAlignment="1" applyProtection="1">
      <alignment horizontal="center"/>
    </xf>
    <xf numFmtId="4" fontId="9" fillId="5" borderId="8" xfId="1" applyNumberFormat="1" applyFont="1" applyFill="1" applyBorder="1" applyAlignment="1" applyProtection="1">
      <alignment horizontal="center"/>
    </xf>
    <xf numFmtId="4" fontId="24" fillId="0" borderId="10" xfId="1" applyNumberFormat="1" applyFont="1" applyFill="1" applyBorder="1" applyAlignment="1" applyProtection="1">
      <alignment horizontal="center"/>
    </xf>
    <xf numFmtId="4" fontId="25" fillId="0" borderId="10" xfId="1" applyNumberFormat="1" applyFont="1" applyFill="1" applyBorder="1" applyAlignment="1" applyProtection="1">
      <alignment horizontal="center"/>
    </xf>
    <xf numFmtId="4" fontId="22" fillId="3" borderId="0" xfId="1" applyNumberFormat="1" applyFont="1" applyFill="1" applyAlignment="1">
      <alignment horizontal="center"/>
    </xf>
    <xf numFmtId="4" fontId="25" fillId="0" borderId="10" xfId="1" applyNumberFormat="1" applyFont="1" applyBorder="1" applyAlignment="1" applyProtection="1">
      <alignment horizontal="center"/>
    </xf>
    <xf numFmtId="4" fontId="26" fillId="0" borderId="8" xfId="1" applyNumberFormat="1" applyFont="1" applyBorder="1" applyAlignment="1" applyProtection="1">
      <alignment horizontal="center"/>
    </xf>
    <xf numFmtId="4" fontId="43" fillId="0" borderId="10" xfId="1" applyNumberFormat="1" applyFont="1" applyBorder="1" applyAlignment="1" applyProtection="1">
      <alignment horizontal="center"/>
    </xf>
    <xf numFmtId="4" fontId="26" fillId="3" borderId="10" xfId="1" applyNumberFormat="1" applyFont="1" applyFill="1" applyBorder="1" applyAlignment="1" applyProtection="1">
      <alignment horizontal="center"/>
    </xf>
    <xf numFmtId="4" fontId="26" fillId="5" borderId="0" xfId="1" applyNumberFormat="1" applyFont="1" applyFill="1" applyBorder="1" applyAlignment="1" applyProtection="1">
      <alignment horizontal="center"/>
    </xf>
    <xf numFmtId="4" fontId="22" fillId="0" borderId="23" xfId="1" applyNumberFormat="1" applyFont="1" applyFill="1" applyBorder="1" applyAlignment="1" applyProtection="1">
      <alignment horizontal="center"/>
    </xf>
    <xf numFmtId="4" fontId="22" fillId="3" borderId="23" xfId="1" applyNumberFormat="1" applyFont="1" applyFill="1" applyBorder="1" applyAlignment="1" applyProtection="1">
      <alignment horizontal="center"/>
    </xf>
    <xf numFmtId="4" fontId="22" fillId="0" borderId="23" xfId="1" applyNumberFormat="1" applyFont="1" applyBorder="1" applyAlignment="1" applyProtection="1">
      <alignment horizontal="center"/>
    </xf>
    <xf numFmtId="4" fontId="26" fillId="0" borderId="24" xfId="1" applyNumberFormat="1" applyFont="1" applyBorder="1" applyAlignment="1" applyProtection="1">
      <alignment horizontal="center"/>
    </xf>
    <xf numFmtId="4" fontId="22" fillId="5" borderId="0" xfId="1" quotePrefix="1" applyNumberFormat="1" applyFont="1" applyFill="1" applyBorder="1" applyAlignment="1" applyProtection="1">
      <alignment horizontal="center"/>
    </xf>
    <xf numFmtId="4" fontId="22" fillId="0" borderId="10" xfId="1" quotePrefix="1" applyNumberFormat="1" applyFont="1" applyFill="1" applyBorder="1" applyAlignment="1" applyProtection="1">
      <alignment horizontal="center"/>
    </xf>
    <xf numFmtId="4" fontId="23" fillId="0" borderId="10" xfId="1" quotePrefix="1" applyNumberFormat="1" applyFont="1" applyFill="1" applyBorder="1" applyAlignment="1" applyProtection="1">
      <alignment horizontal="center"/>
    </xf>
    <xf numFmtId="4" fontId="27" fillId="0" borderId="10" xfId="1" quotePrefix="1" applyNumberFormat="1" applyFont="1" applyFill="1" applyBorder="1" applyAlignment="1" applyProtection="1">
      <alignment horizontal="center"/>
    </xf>
    <xf numFmtId="4" fontId="22" fillId="0" borderId="10" xfId="1" quotePrefix="1" applyNumberFormat="1" applyFont="1" applyBorder="1" applyAlignment="1" applyProtection="1">
      <alignment horizontal="center"/>
    </xf>
    <xf numFmtId="4" fontId="22" fillId="5" borderId="0" xfId="1" applyNumberFormat="1" applyFont="1" applyFill="1" applyBorder="1" applyAlignment="1" applyProtection="1">
      <alignment horizontal="center"/>
    </xf>
    <xf numFmtId="4" fontId="22" fillId="7" borderId="10" xfId="1" applyNumberFormat="1" applyFont="1" applyFill="1" applyBorder="1" applyAlignment="1" applyProtection="1">
      <alignment horizontal="center"/>
    </xf>
    <xf numFmtId="4" fontId="22" fillId="0" borderId="8" xfId="1" applyNumberFormat="1" applyFont="1" applyBorder="1" applyAlignment="1" applyProtection="1">
      <alignment horizontal="center"/>
    </xf>
    <xf numFmtId="4" fontId="29" fillId="0" borderId="10" xfId="1" applyNumberFormat="1" applyFont="1" applyFill="1" applyBorder="1" applyAlignment="1" applyProtection="1">
      <alignment horizontal="center"/>
    </xf>
    <xf numFmtId="4" fontId="29" fillId="3" borderId="10" xfId="1" applyNumberFormat="1" applyFont="1" applyFill="1" applyBorder="1" applyAlignment="1" applyProtection="1">
      <alignment horizontal="center"/>
    </xf>
    <xf numFmtId="4" fontId="29" fillId="0" borderId="15" xfId="1" applyNumberFormat="1" applyFont="1" applyFill="1" applyBorder="1" applyAlignment="1" applyProtection="1">
      <alignment horizontal="center"/>
    </xf>
    <xf numFmtId="4" fontId="22" fillId="0" borderId="15" xfId="1" applyNumberFormat="1" applyFont="1" applyBorder="1" applyAlignment="1" applyProtection="1">
      <alignment horizontal="center"/>
    </xf>
    <xf numFmtId="4" fontId="30" fillId="0" borderId="10" xfId="1" applyNumberFormat="1" applyFont="1" applyFill="1" applyBorder="1" applyAlignment="1" applyProtection="1">
      <alignment horizontal="center"/>
    </xf>
    <xf numFmtId="4" fontId="25" fillId="0" borderId="23" xfId="1" applyNumberFormat="1" applyFont="1" applyBorder="1" applyAlignment="1" applyProtection="1">
      <alignment horizontal="center"/>
    </xf>
    <xf numFmtId="4" fontId="22" fillId="0" borderId="24" xfId="1" applyNumberFormat="1" applyFont="1" applyBorder="1" applyAlignment="1" applyProtection="1">
      <alignment horizontal="center"/>
    </xf>
    <xf numFmtId="4" fontId="23" fillId="8" borderId="10" xfId="1" quotePrefix="1" applyNumberFormat="1" applyFont="1" applyFill="1" applyBorder="1" applyAlignment="1" applyProtection="1">
      <alignment horizontal="center"/>
    </xf>
    <xf numFmtId="4" fontId="27" fillId="0" borderId="10" xfId="1" quotePrefix="1" applyNumberFormat="1" applyFont="1" applyBorder="1" applyAlignment="1" applyProtection="1">
      <alignment horizontal="center"/>
    </xf>
    <xf numFmtId="4" fontId="22" fillId="0" borderId="10" xfId="1" applyNumberFormat="1" applyFont="1" applyBorder="1" applyAlignment="1" applyProtection="1">
      <alignment horizontal="center"/>
    </xf>
    <xf numFmtId="4" fontId="31" fillId="0" borderId="10" xfId="1" applyNumberFormat="1" applyFont="1" applyFill="1" applyBorder="1" applyAlignment="1" applyProtection="1">
      <alignment horizontal="center"/>
    </xf>
    <xf numFmtId="4" fontId="29" fillId="5" borderId="0" xfId="1" applyNumberFormat="1" applyFont="1" applyFill="1" applyBorder="1" applyAlignment="1" applyProtection="1">
      <alignment horizontal="center"/>
    </xf>
    <xf numFmtId="4" fontId="26" fillId="0" borderId="23" xfId="1" applyNumberFormat="1" applyFont="1" applyBorder="1" applyAlignment="1" applyProtection="1">
      <alignment horizontal="center"/>
    </xf>
    <xf numFmtId="4" fontId="26" fillId="0" borderId="23" xfId="1" applyNumberFormat="1" applyFont="1" applyFill="1" applyBorder="1" applyAlignment="1" applyProtection="1">
      <alignment horizontal="center"/>
    </xf>
    <xf numFmtId="4" fontId="22" fillId="3" borderId="10" xfId="1" quotePrefix="1" applyNumberFormat="1" applyFont="1" applyFill="1" applyBorder="1" applyAlignment="1" applyProtection="1">
      <alignment horizontal="center"/>
    </xf>
    <xf numFmtId="4" fontId="26" fillId="0" borderId="10" xfId="1" quotePrefix="1" applyNumberFormat="1" applyFont="1" applyFill="1" applyBorder="1" applyAlignment="1" applyProtection="1">
      <alignment horizontal="center"/>
    </xf>
    <xf numFmtId="4" fontId="26" fillId="9" borderId="10" xfId="1" quotePrefix="1" applyNumberFormat="1" applyFont="1" applyFill="1" applyBorder="1" applyAlignment="1" applyProtection="1">
      <alignment horizontal="center"/>
    </xf>
    <xf numFmtId="4" fontId="22" fillId="9" borderId="10" xfId="1" applyNumberFormat="1" applyFont="1" applyFill="1" applyBorder="1" applyAlignment="1" applyProtection="1">
      <alignment horizontal="center"/>
    </xf>
    <xf numFmtId="4" fontId="9" fillId="5" borderId="0" xfId="1" applyNumberFormat="1" applyFont="1" applyFill="1" applyBorder="1" applyAlignment="1" applyProtection="1">
      <alignment horizontal="center"/>
    </xf>
    <xf numFmtId="4" fontId="26" fillId="0" borderId="10" xfId="1" applyNumberFormat="1" applyFont="1" applyFill="1" applyBorder="1" applyAlignment="1" applyProtection="1">
      <alignment horizontal="center"/>
    </xf>
    <xf numFmtId="4" fontId="25" fillId="9" borderId="10" xfId="1" applyNumberFormat="1" applyFont="1" applyFill="1" applyBorder="1" applyAlignment="1" applyProtection="1">
      <alignment horizontal="center"/>
    </xf>
    <xf numFmtId="4" fontId="22" fillId="10" borderId="23" xfId="1" applyNumberFormat="1" applyFont="1" applyFill="1" applyBorder="1" applyAlignment="1" applyProtection="1">
      <alignment horizontal="center"/>
    </xf>
    <xf numFmtId="4" fontId="9" fillId="3" borderId="10" xfId="1" applyNumberFormat="1" applyFont="1" applyFill="1" applyBorder="1" applyAlignment="1" applyProtection="1">
      <alignment horizontal="center"/>
    </xf>
    <xf numFmtId="4" fontId="9" fillId="10" borderId="10" xfId="1" applyNumberFormat="1" applyFont="1" applyFill="1" applyBorder="1" applyAlignment="1" applyProtection="1">
      <alignment horizontal="center"/>
    </xf>
    <xf numFmtId="4" fontId="22" fillId="3" borderId="9" xfId="1" applyNumberFormat="1" applyFont="1" applyFill="1" applyBorder="1" applyAlignment="1" applyProtection="1">
      <alignment horizontal="center"/>
    </xf>
    <xf numFmtId="4" fontId="22" fillId="10" borderId="9" xfId="1" applyNumberFormat="1" applyFont="1" applyFill="1" applyBorder="1" applyAlignment="1" applyProtection="1">
      <alignment horizontal="center"/>
    </xf>
    <xf numFmtId="4" fontId="20" fillId="0" borderId="30" xfId="1" applyNumberFormat="1" applyFont="1" applyFill="1" applyBorder="1"/>
    <xf numFmtId="4" fontId="22" fillId="0" borderId="20" xfId="1" applyNumberFormat="1" applyFont="1" applyFill="1" applyBorder="1" applyAlignment="1" applyProtection="1">
      <alignment horizontal="center"/>
    </xf>
    <xf numFmtId="4" fontId="9" fillId="0" borderId="20" xfId="1" applyNumberFormat="1" applyFont="1" applyFill="1" applyBorder="1" applyAlignment="1" applyProtection="1">
      <alignment horizontal="center"/>
    </xf>
    <xf numFmtId="4" fontId="33" fillId="0" borderId="20" xfId="1" applyNumberFormat="1" applyFont="1" applyFill="1" applyBorder="1" applyAlignment="1" applyProtection="1">
      <alignment horizontal="center"/>
    </xf>
    <xf numFmtId="4" fontId="22" fillId="0" borderId="31" xfId="1" applyNumberFormat="1" applyFont="1" applyFill="1" applyBorder="1" applyAlignment="1" applyProtection="1">
      <alignment horizontal="center"/>
    </xf>
    <xf numFmtId="4" fontId="22" fillId="0" borderId="0" xfId="1" applyNumberFormat="1" applyFont="1" applyFill="1" applyBorder="1" applyAlignment="1" applyProtection="1">
      <alignment horizontal="center"/>
    </xf>
    <xf numFmtId="4" fontId="0" fillId="0" borderId="0" xfId="1" applyNumberFormat="1" applyFont="1" applyFill="1"/>
    <xf numFmtId="4" fontId="34" fillId="0" borderId="7" xfId="1" applyNumberFormat="1" applyFont="1" applyFill="1" applyBorder="1"/>
    <xf numFmtId="4" fontId="9" fillId="0" borderId="0" xfId="1" applyNumberFormat="1" applyFont="1" applyFill="1" applyBorder="1" applyAlignment="1" applyProtection="1">
      <alignment horizontal="center"/>
    </xf>
    <xf numFmtId="4" fontId="22" fillId="0" borderId="32" xfId="1" applyNumberFormat="1" applyFont="1" applyFill="1" applyBorder="1" applyAlignment="1" applyProtection="1">
      <alignment horizontal="center"/>
    </xf>
    <xf numFmtId="4" fontId="34" fillId="0" borderId="11" xfId="1" applyNumberFormat="1" applyFont="1" applyFill="1" applyBorder="1"/>
    <xf numFmtId="4" fontId="22" fillId="0" borderId="12" xfId="1" applyNumberFormat="1" applyFont="1" applyFill="1" applyBorder="1" applyAlignment="1" applyProtection="1">
      <alignment horizontal="center"/>
    </xf>
    <xf numFmtId="4" fontId="22" fillId="0" borderId="33" xfId="1" applyNumberFormat="1" applyFont="1" applyFill="1" applyBorder="1" applyAlignment="1" applyProtection="1">
      <alignment horizontal="center"/>
    </xf>
    <xf numFmtId="4" fontId="35" fillId="0" borderId="10" xfId="1" applyNumberFormat="1" applyFont="1" applyBorder="1" applyAlignment="1" applyProtection="1">
      <alignment horizontal="center"/>
    </xf>
    <xf numFmtId="4" fontId="22" fillId="0" borderId="23" xfId="1" quotePrefix="1" applyNumberFormat="1" applyFont="1" applyFill="1" applyBorder="1" applyAlignment="1" applyProtection="1">
      <alignment horizontal="center"/>
    </xf>
    <xf numFmtId="4" fontId="23" fillId="0" borderId="23" xfId="1" applyNumberFormat="1" applyFont="1" applyBorder="1" applyAlignment="1" applyProtection="1">
      <alignment horizontal="center"/>
    </xf>
    <xf numFmtId="4" fontId="22" fillId="3" borderId="15" xfId="1" applyNumberFormat="1" applyFont="1" applyFill="1" applyBorder="1" applyAlignment="1" applyProtection="1">
      <alignment horizontal="center"/>
    </xf>
    <xf numFmtId="4" fontId="26" fillId="0" borderId="10" xfId="1" applyNumberFormat="1" applyFont="1" applyBorder="1" applyAlignment="1" applyProtection="1">
      <alignment horizontal="center"/>
    </xf>
    <xf numFmtId="4" fontId="22" fillId="0" borderId="15" xfId="1" applyNumberFormat="1" applyFont="1" applyFill="1" applyBorder="1" applyAlignment="1" applyProtection="1">
      <alignment horizontal="center"/>
    </xf>
    <xf numFmtId="4" fontId="1" fillId="0" borderId="0" xfId="1" applyNumberFormat="1" applyFont="1"/>
    <xf numFmtId="4" fontId="28" fillId="0" borderId="0" xfId="1" applyNumberFormat="1" applyFont="1"/>
    <xf numFmtId="4" fontId="22" fillId="3" borderId="35" xfId="1" applyNumberFormat="1" applyFont="1" applyFill="1" applyBorder="1" applyAlignment="1" applyProtection="1">
      <alignment horizontal="center"/>
    </xf>
    <xf numFmtId="4" fontId="9" fillId="3" borderId="6" xfId="1" applyNumberFormat="1" applyFont="1" applyFill="1" applyBorder="1" applyAlignment="1" applyProtection="1">
      <alignment horizontal="center"/>
    </xf>
    <xf numFmtId="4" fontId="9" fillId="3" borderId="35" xfId="1" applyNumberFormat="1" applyFont="1" applyFill="1" applyBorder="1" applyProtection="1"/>
    <xf numFmtId="4" fontId="9" fillId="5" borderId="0" xfId="1" applyNumberFormat="1" applyFont="1" applyFill="1" applyBorder="1"/>
    <xf numFmtId="4" fontId="32" fillId="0" borderId="0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Protection="1"/>
    <xf numFmtId="4" fontId="9" fillId="0" borderId="3" xfId="1" applyNumberFormat="1" applyFont="1" applyFill="1" applyBorder="1"/>
    <xf numFmtId="4" fontId="9" fillId="0" borderId="0" xfId="1" applyNumberFormat="1" applyFont="1" applyFill="1" applyBorder="1"/>
    <xf numFmtId="4" fontId="36" fillId="0" borderId="0" xfId="1" applyNumberFormat="1" applyFont="1"/>
    <xf numFmtId="4" fontId="38" fillId="0" borderId="0" xfId="1" applyNumberFormat="1" applyFont="1"/>
    <xf numFmtId="4" fontId="39" fillId="0" borderId="0" xfId="1" applyNumberFormat="1" applyFont="1"/>
    <xf numFmtId="4" fontId="1" fillId="0" borderId="0" xfId="1" applyNumberFormat="1"/>
    <xf numFmtId="4" fontId="17" fillId="3" borderId="6" xfId="1" applyNumberFormat="1" applyFont="1" applyFill="1" applyBorder="1" applyAlignment="1">
      <alignment horizontal="centerContinuous"/>
    </xf>
    <xf numFmtId="4" fontId="0" fillId="0" borderId="0" xfId="1" applyNumberFormat="1" applyFont="1" applyAlignment="1">
      <alignment horizontal="justify" vertical="justify" wrapText="1"/>
    </xf>
    <xf numFmtId="4" fontId="2" fillId="0" borderId="0" xfId="1" applyNumberFormat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6" fillId="0" borderId="0" xfId="0" applyFont="1"/>
    <xf numFmtId="43" fontId="46" fillId="0" borderId="0" xfId="3" applyFont="1"/>
    <xf numFmtId="0" fontId="46" fillId="0" borderId="0" xfId="0" applyFont="1" applyFill="1" applyBorder="1"/>
    <xf numFmtId="164" fontId="47" fillId="0" borderId="0" xfId="4" applyNumberFormat="1" applyFont="1" applyFill="1" applyBorder="1" applyAlignment="1" applyProtection="1">
      <alignment horizontal="center" vertical="center" wrapText="1"/>
    </xf>
    <xf numFmtId="164" fontId="49" fillId="12" borderId="37" xfId="4" applyNumberFormat="1" applyFont="1" applyFill="1" applyBorder="1" applyAlignment="1" applyProtection="1">
      <alignment horizontal="center" vertical="center" wrapText="1"/>
    </xf>
    <xf numFmtId="164" fontId="49" fillId="13" borderId="37" xfId="4" applyNumberFormat="1" applyFont="1" applyFill="1" applyBorder="1" applyAlignment="1" applyProtection="1">
      <alignment horizontal="center" vertical="center" wrapText="1"/>
    </xf>
    <xf numFmtId="164" fontId="49" fillId="0" borderId="0" xfId="4" applyNumberFormat="1" applyFont="1" applyFill="1" applyBorder="1" applyAlignment="1" applyProtection="1">
      <alignment horizontal="center" vertical="center" wrapText="1"/>
    </xf>
    <xf numFmtId="0" fontId="46" fillId="0" borderId="0" xfId="0" applyFont="1" applyAlignment="1"/>
    <xf numFmtId="164" fontId="47" fillId="11" borderId="37" xfId="4" applyNumberFormat="1" applyFont="1" applyFill="1" applyBorder="1" applyAlignment="1" applyProtection="1">
      <alignment horizontal="center" vertical="center" wrapText="1"/>
    </xf>
    <xf numFmtId="165" fontId="50" fillId="12" borderId="37" xfId="4" applyNumberFormat="1" applyFont="1" applyFill="1" applyBorder="1" applyAlignment="1" applyProtection="1">
      <alignment vertical="center"/>
    </xf>
    <xf numFmtId="165" fontId="51" fillId="0" borderId="37" xfId="4" applyNumberFormat="1" applyFont="1" applyFill="1" applyBorder="1" applyAlignment="1" applyProtection="1">
      <alignment vertical="center"/>
    </xf>
    <xf numFmtId="165" fontId="48" fillId="0" borderId="37" xfId="4" applyNumberFormat="1" applyFont="1" applyFill="1" applyBorder="1" applyAlignment="1" applyProtection="1">
      <alignment vertical="center"/>
    </xf>
    <xf numFmtId="165" fontId="48" fillId="0" borderId="0" xfId="4" applyNumberFormat="1" applyFont="1" applyFill="1" applyBorder="1" applyAlignment="1" applyProtection="1">
      <alignment vertical="center"/>
    </xf>
    <xf numFmtId="165" fontId="51" fillId="13" borderId="37" xfId="4" applyNumberFormat="1" applyFont="1" applyFill="1" applyBorder="1" applyAlignment="1" applyProtection="1">
      <alignment vertical="center"/>
    </xf>
    <xf numFmtId="165" fontId="51" fillId="12" borderId="37" xfId="4" applyNumberFormat="1" applyFont="1" applyFill="1" applyBorder="1" applyAlignment="1" applyProtection="1">
      <alignment vertical="center"/>
    </xf>
    <xf numFmtId="165" fontId="48" fillId="13" borderId="37" xfId="4" applyNumberFormat="1" applyFont="1" applyFill="1" applyBorder="1" applyAlignment="1" applyProtection="1">
      <alignment vertical="center"/>
    </xf>
    <xf numFmtId="165" fontId="48" fillId="12" borderId="37" xfId="4" applyNumberFormat="1" applyFont="1" applyFill="1" applyBorder="1" applyAlignment="1" applyProtection="1">
      <alignment vertical="center"/>
    </xf>
    <xf numFmtId="164" fontId="52" fillId="0" borderId="38" xfId="4" applyNumberFormat="1" applyFont="1" applyFill="1" applyBorder="1"/>
    <xf numFmtId="165" fontId="53" fillId="0" borderId="0" xfId="4" applyNumberFormat="1" applyFont="1" applyFill="1" applyBorder="1" applyAlignment="1" applyProtection="1">
      <alignment vertical="center"/>
    </xf>
    <xf numFmtId="165" fontId="53" fillId="0" borderId="0" xfId="4" applyNumberFormat="1" applyFont="1" applyBorder="1" applyAlignment="1" applyProtection="1">
      <alignment vertical="center"/>
    </xf>
    <xf numFmtId="165" fontId="51" fillId="0" borderId="0" xfId="4" applyNumberFormat="1" applyFont="1" applyAlignment="1">
      <alignment vertical="center"/>
    </xf>
    <xf numFmtId="165" fontId="48" fillId="0" borderId="0" xfId="4" applyNumberFormat="1" applyFont="1" applyAlignment="1">
      <alignment vertical="center"/>
    </xf>
    <xf numFmtId="165" fontId="54" fillId="0" borderId="0" xfId="4" applyNumberFormat="1" applyFont="1" applyFill="1" applyBorder="1" applyAlignment="1" applyProtection="1">
      <alignment vertical="center"/>
    </xf>
    <xf numFmtId="165" fontId="50" fillId="13" borderId="37" xfId="4" applyNumberFormat="1" applyFont="1" applyFill="1" applyBorder="1" applyAlignment="1" applyProtection="1">
      <alignment vertical="center"/>
    </xf>
    <xf numFmtId="165" fontId="45" fillId="13" borderId="37" xfId="4" applyNumberFormat="1" applyFont="1" applyFill="1" applyBorder="1" applyAlignment="1" applyProtection="1">
      <alignment vertical="center"/>
    </xf>
    <xf numFmtId="165" fontId="45" fillId="12" borderId="37" xfId="4" applyNumberFormat="1" applyFont="1" applyFill="1" applyBorder="1" applyAlignment="1" applyProtection="1">
      <alignment vertical="center"/>
    </xf>
    <xf numFmtId="165" fontId="45" fillId="0" borderId="0" xfId="4" applyNumberFormat="1" applyFont="1" applyFill="1" applyBorder="1" applyAlignment="1" applyProtection="1">
      <alignment vertical="center"/>
    </xf>
    <xf numFmtId="164" fontId="52" fillId="0" borderId="38" xfId="4" applyNumberFormat="1" applyFont="1" applyBorder="1"/>
    <xf numFmtId="165" fontId="48" fillId="0" borderId="0" xfId="4" applyNumberFormat="1" applyFont="1" applyFill="1" applyBorder="1" applyAlignment="1">
      <alignment vertical="center"/>
    </xf>
    <xf numFmtId="164" fontId="47" fillId="11" borderId="37" xfId="4" applyNumberFormat="1" applyFont="1" applyFill="1" applyBorder="1" applyAlignment="1" applyProtection="1">
      <alignment horizontal="center" vertical="center"/>
    </xf>
    <xf numFmtId="43" fontId="55" fillId="0" borderId="0" xfId="3" applyFont="1"/>
    <xf numFmtId="4" fontId="46" fillId="0" borderId="0" xfId="0" applyNumberFormat="1" applyFont="1"/>
    <xf numFmtId="4" fontId="37" fillId="0" borderId="0" xfId="1" applyNumberFormat="1" applyFont="1" applyFill="1" applyAlignment="1">
      <alignment horizontal="justify" vertical="justify" wrapText="1"/>
    </xf>
    <xf numFmtId="4" fontId="0" fillId="0" borderId="0" xfId="1" applyNumberFormat="1" applyFont="1" applyAlignment="1">
      <alignment horizontal="justify" vertical="justify" wrapText="1"/>
    </xf>
    <xf numFmtId="4" fontId="20" fillId="3" borderId="16" xfId="1" applyNumberFormat="1" applyFont="1" applyFill="1" applyBorder="1" applyAlignment="1">
      <alignment horizontal="center" vertical="center" wrapText="1"/>
    </xf>
    <xf numFmtId="4" fontId="32" fillId="0" borderId="22" xfId="1" applyNumberFormat="1" applyFont="1" applyBorder="1" applyAlignment="1">
      <alignment horizontal="center" vertical="center" wrapText="1"/>
    </xf>
    <xf numFmtId="4" fontId="32" fillId="0" borderId="34" xfId="1" applyNumberFormat="1" applyFont="1" applyBorder="1" applyAlignment="1">
      <alignment horizontal="center" vertical="center" wrapText="1"/>
    </xf>
    <xf numFmtId="4" fontId="20" fillId="3" borderId="28" xfId="1" applyNumberFormat="1" applyFont="1" applyFill="1" applyBorder="1" applyAlignment="1">
      <alignment horizontal="center" vertical="center" wrapText="1"/>
    </xf>
    <xf numFmtId="4" fontId="20" fillId="3" borderId="22" xfId="1" applyNumberFormat="1" applyFont="1" applyFill="1" applyBorder="1" applyAlignment="1">
      <alignment horizontal="center" vertical="center" wrapText="1"/>
    </xf>
    <xf numFmtId="4" fontId="20" fillId="3" borderId="26" xfId="1" applyNumberFormat="1" applyFont="1" applyFill="1" applyBorder="1" applyAlignment="1">
      <alignment horizontal="center" vertical="center" wrapText="1"/>
    </xf>
    <xf numFmtId="4" fontId="32" fillId="0" borderId="26" xfId="1" applyNumberFormat="1" applyFont="1" applyBorder="1" applyAlignment="1">
      <alignment horizontal="center" vertical="center" wrapText="1"/>
    </xf>
    <xf numFmtId="4" fontId="2" fillId="0" borderId="0" xfId="1" applyNumberFormat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9" fillId="0" borderId="4" xfId="1" applyNumberFormat="1" applyFont="1" applyFill="1" applyBorder="1" applyAlignment="1">
      <alignment horizontal="center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>
      <alignment horizontal="center" vertical="center" wrapText="1"/>
    </xf>
    <xf numFmtId="4" fontId="9" fillId="0" borderId="8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9" fillId="0" borderId="9" xfId="1" applyNumberFormat="1" applyFont="1" applyFill="1" applyBorder="1" applyAlignment="1">
      <alignment horizontal="center" vertical="center" wrapText="1"/>
    </xf>
    <xf numFmtId="4" fontId="9" fillId="0" borderId="13" xfId="1" applyNumberFormat="1" applyFont="1" applyFill="1" applyBorder="1" applyAlignment="1">
      <alignment horizontal="center" vertical="center" wrapText="1"/>
    </xf>
    <xf numFmtId="4" fontId="9" fillId="0" borderId="12" xfId="1" applyNumberFormat="1" applyFont="1" applyFill="1" applyBorder="1" applyAlignment="1">
      <alignment horizontal="center" vertical="center" wrapText="1"/>
    </xf>
    <xf numFmtId="4" fontId="9" fillId="0" borderId="14" xfId="1" applyNumberFormat="1" applyFont="1" applyFill="1" applyBorder="1" applyAlignment="1">
      <alignment horizontal="center" vertical="center" wrapText="1"/>
    </xf>
    <xf numFmtId="4" fontId="17" fillId="3" borderId="16" xfId="1" applyNumberFormat="1" applyFont="1" applyFill="1" applyBorder="1" applyAlignment="1">
      <alignment horizontal="center" vertical="center" wrapText="1"/>
    </xf>
    <xf numFmtId="4" fontId="19" fillId="0" borderId="22" xfId="1" applyNumberFormat="1" applyFont="1" applyBorder="1" applyAlignment="1">
      <alignment horizontal="center" vertical="center" wrapText="1"/>
    </xf>
    <xf numFmtId="4" fontId="19" fillId="0" borderId="26" xfId="1" applyNumberFormat="1" applyFont="1" applyBorder="1" applyAlignment="1">
      <alignment horizontal="center" vertical="center" wrapText="1"/>
    </xf>
    <xf numFmtId="4" fontId="17" fillId="3" borderId="17" xfId="1" applyNumberFormat="1" applyFont="1" applyFill="1" applyBorder="1" applyAlignment="1">
      <alignment horizontal="center" vertical="center" wrapText="1"/>
    </xf>
    <xf numFmtId="4" fontId="17" fillId="3" borderId="18" xfId="1" applyNumberFormat="1" applyFont="1" applyFill="1" applyBorder="1" applyAlignment="1">
      <alignment horizontal="center" vertical="center" wrapText="1"/>
    </xf>
    <xf numFmtId="4" fontId="17" fillId="3" borderId="19" xfId="1" applyNumberFormat="1" applyFont="1" applyFill="1" applyBorder="1" applyAlignment="1">
      <alignment horizontal="center" vertical="center" wrapText="1"/>
    </xf>
    <xf numFmtId="4" fontId="17" fillId="3" borderId="6" xfId="1" applyNumberFormat="1" applyFont="1" applyFill="1" applyBorder="1" applyAlignment="1">
      <alignment horizontal="center" vertical="center" wrapText="1"/>
    </xf>
    <xf numFmtId="4" fontId="17" fillId="3" borderId="10" xfId="1" applyNumberFormat="1" applyFont="1" applyFill="1" applyBorder="1" applyAlignment="1">
      <alignment horizontal="center" vertical="center" wrapText="1"/>
    </xf>
    <xf numFmtId="4" fontId="17" fillId="3" borderId="15" xfId="1" applyNumberFormat="1" applyFont="1" applyFill="1" applyBorder="1" applyAlignment="1">
      <alignment horizontal="center" vertical="center" wrapText="1"/>
    </xf>
    <xf numFmtId="4" fontId="17" fillId="4" borderId="6" xfId="1" applyNumberFormat="1" applyFont="1" applyFill="1" applyBorder="1" applyAlignment="1">
      <alignment horizontal="center" vertical="center" wrapText="1"/>
    </xf>
    <xf numFmtId="4" fontId="17" fillId="4" borderId="10" xfId="1" applyNumberFormat="1" applyFont="1" applyFill="1" applyBorder="1" applyAlignment="1">
      <alignment horizontal="center" vertical="center" wrapText="1"/>
    </xf>
    <xf numFmtId="4" fontId="17" fillId="4" borderId="15" xfId="1" applyNumberFormat="1" applyFont="1" applyFill="1" applyBorder="1" applyAlignment="1">
      <alignment horizontal="center" vertical="center" wrapText="1"/>
    </xf>
    <xf numFmtId="4" fontId="17" fillId="3" borderId="23" xfId="1" applyNumberFormat="1" applyFont="1" applyFill="1" applyBorder="1" applyAlignment="1">
      <alignment horizontal="center" vertical="center" wrapText="1"/>
    </xf>
    <xf numFmtId="4" fontId="19" fillId="0" borderId="10" xfId="1" applyNumberFormat="1" applyFont="1" applyBorder="1" applyAlignment="1">
      <alignment horizontal="center" vertical="center" wrapText="1"/>
    </xf>
    <xf numFmtId="4" fontId="19" fillId="0" borderId="15" xfId="1" applyNumberFormat="1" applyFont="1" applyBorder="1" applyAlignment="1">
      <alignment horizontal="center" vertical="center" wrapText="1"/>
    </xf>
    <xf numFmtId="4" fontId="17" fillId="3" borderId="24" xfId="1" applyNumberFormat="1" applyFont="1" applyFill="1" applyBorder="1" applyAlignment="1">
      <alignment horizontal="center" vertical="center" wrapText="1"/>
    </xf>
    <xf numFmtId="4" fontId="19" fillId="0" borderId="8" xfId="1" applyNumberFormat="1" applyFont="1" applyBorder="1" applyAlignment="1">
      <alignment horizontal="center" vertical="center" wrapText="1"/>
    </xf>
    <xf numFmtId="4" fontId="19" fillId="0" borderId="13" xfId="1" applyNumberFormat="1" applyFont="1" applyBorder="1" applyAlignment="1">
      <alignment horizontal="center" vertical="center" wrapText="1"/>
    </xf>
    <xf numFmtId="4" fontId="17" fillId="3" borderId="3" xfId="1" applyNumberFormat="1" applyFont="1" applyFill="1" applyBorder="1" applyAlignment="1">
      <alignment horizontal="center" vertical="center" wrapText="1"/>
    </xf>
    <xf numFmtId="4" fontId="17" fillId="3" borderId="0" xfId="1" applyNumberFormat="1" applyFont="1" applyFill="1" applyBorder="1" applyAlignment="1">
      <alignment horizontal="center" vertical="center" wrapText="1"/>
    </xf>
    <xf numFmtId="4" fontId="17" fillId="3" borderId="12" xfId="1" applyNumberFormat="1" applyFont="1" applyFill="1" applyBorder="1" applyAlignment="1">
      <alignment horizontal="center" vertical="center" wrapText="1"/>
    </xf>
    <xf numFmtId="4" fontId="19" fillId="4" borderId="10" xfId="1" applyNumberFormat="1" applyFont="1" applyFill="1" applyBorder="1" applyAlignment="1">
      <alignment horizontal="center" vertical="center" wrapText="1"/>
    </xf>
    <xf numFmtId="4" fontId="19" fillId="4" borderId="15" xfId="1" applyNumberFormat="1" applyFont="1" applyFill="1" applyBorder="1" applyAlignment="1">
      <alignment horizontal="center" vertical="center" wrapText="1"/>
    </xf>
    <xf numFmtId="4" fontId="19" fillId="0" borderId="0" xfId="1" applyNumberFormat="1" applyFont="1" applyAlignment="1">
      <alignment horizontal="center" vertical="center" wrapText="1"/>
    </xf>
    <xf numFmtId="4" fontId="19" fillId="0" borderId="12" xfId="1" applyNumberFormat="1" applyFont="1" applyBorder="1" applyAlignment="1">
      <alignment horizontal="center" vertical="center" wrapText="1"/>
    </xf>
    <xf numFmtId="164" fontId="47" fillId="11" borderId="37" xfId="4" applyNumberFormat="1" applyFont="1" applyFill="1" applyBorder="1" applyAlignment="1" applyProtection="1">
      <alignment horizontal="center" vertical="center" wrapText="1"/>
    </xf>
    <xf numFmtId="0" fontId="44" fillId="0" borderId="0" xfId="0" applyFont="1" applyAlignment="1">
      <alignment horizontal="center"/>
    </xf>
    <xf numFmtId="4" fontId="17" fillId="10" borderId="6" xfId="1" applyNumberFormat="1" applyFont="1" applyFill="1" applyBorder="1" applyAlignment="1">
      <alignment horizontal="center" vertical="center" wrapText="1"/>
    </xf>
    <xf numFmtId="4" fontId="17" fillId="10" borderId="10" xfId="1" applyNumberFormat="1" applyFont="1" applyFill="1" applyBorder="1" applyAlignment="1">
      <alignment horizontal="center" vertical="center" wrapText="1"/>
    </xf>
    <xf numFmtId="4" fontId="17" fillId="10" borderId="15" xfId="1" applyNumberFormat="1" applyFont="1" applyFill="1" applyBorder="1" applyAlignment="1">
      <alignment horizontal="center" vertical="center" wrapText="1"/>
    </xf>
    <xf numFmtId="4" fontId="22" fillId="10" borderId="23" xfId="1" applyNumberFormat="1" applyFont="1" applyFill="1" applyBorder="1"/>
    <xf numFmtId="4" fontId="22" fillId="10" borderId="10" xfId="1" quotePrefix="1" applyNumberFormat="1" applyFont="1" applyFill="1" applyBorder="1" applyProtection="1"/>
    <xf numFmtId="4" fontId="22" fillId="10" borderId="10" xfId="1" applyNumberFormat="1" applyFont="1" applyFill="1" applyBorder="1" applyAlignment="1" applyProtection="1">
      <alignment horizontal="center"/>
    </xf>
    <xf numFmtId="4" fontId="22" fillId="10" borderId="10" xfId="1" quotePrefix="1" applyNumberFormat="1" applyFont="1" applyFill="1" applyBorder="1" applyAlignment="1" applyProtection="1">
      <alignment horizontal="center"/>
    </xf>
    <xf numFmtId="4" fontId="30" fillId="10" borderId="10" xfId="1" applyNumberFormat="1" applyFont="1" applyFill="1" applyBorder="1" applyAlignment="1" applyProtection="1">
      <alignment horizontal="center"/>
    </xf>
    <xf numFmtId="4" fontId="17" fillId="10" borderId="5" xfId="1" applyNumberFormat="1" applyFont="1" applyFill="1" applyBorder="1" applyAlignment="1">
      <alignment horizontal="center" vertical="center" wrapText="1"/>
    </xf>
    <xf numFmtId="4" fontId="17" fillId="10" borderId="21" xfId="1" applyNumberFormat="1" applyFont="1" applyFill="1" applyBorder="1" applyAlignment="1">
      <alignment horizontal="center" vertical="center" wrapText="1"/>
    </xf>
    <xf numFmtId="4" fontId="19" fillId="10" borderId="9" xfId="1" applyNumberFormat="1" applyFont="1" applyFill="1" applyBorder="1" applyAlignment="1">
      <alignment horizontal="center" vertical="center" wrapText="1"/>
    </xf>
    <xf numFmtId="4" fontId="17" fillId="10" borderId="25" xfId="1" applyNumberFormat="1" applyFont="1" applyFill="1" applyBorder="1" applyAlignment="1">
      <alignment horizontal="center" vertical="center" wrapText="1"/>
    </xf>
    <xf numFmtId="4" fontId="19" fillId="10" borderId="14" xfId="1" applyNumberFormat="1" applyFont="1" applyFill="1" applyBorder="1" applyAlignment="1">
      <alignment horizontal="center" vertical="center" wrapText="1"/>
    </xf>
    <xf numFmtId="4" fontId="17" fillId="10" borderId="27" xfId="1" applyNumberFormat="1" applyFont="1" applyFill="1" applyBorder="1" applyAlignment="1">
      <alignment horizontal="center" vertical="center" wrapText="1"/>
    </xf>
    <xf numFmtId="4" fontId="22" fillId="10" borderId="24" xfId="1" applyNumberFormat="1" applyFont="1" applyFill="1" applyBorder="1"/>
    <xf numFmtId="4" fontId="22" fillId="10" borderId="29" xfId="1" applyNumberFormat="1" applyFont="1" applyFill="1" applyBorder="1"/>
    <xf numFmtId="4" fontId="22" fillId="10" borderId="25" xfId="1" quotePrefix="1" applyNumberFormat="1" applyFont="1" applyFill="1" applyBorder="1" applyProtection="1"/>
    <xf numFmtId="4" fontId="22" fillId="10" borderId="8" xfId="1" applyNumberFormat="1" applyFont="1" applyFill="1" applyBorder="1" applyAlignment="1" applyProtection="1">
      <alignment horizontal="center"/>
    </xf>
    <xf numFmtId="4" fontId="9" fillId="10" borderId="25" xfId="1" applyNumberFormat="1" applyFont="1" applyFill="1" applyBorder="1" applyAlignment="1" applyProtection="1">
      <alignment horizontal="center"/>
    </xf>
    <xf numFmtId="4" fontId="26" fillId="10" borderId="25" xfId="1" applyNumberFormat="1" applyFont="1" applyFill="1" applyBorder="1" applyAlignment="1" applyProtection="1">
      <alignment horizontal="center"/>
    </xf>
    <xf numFmtId="4" fontId="22" fillId="10" borderId="24" xfId="1" applyNumberFormat="1" applyFont="1" applyFill="1" applyBorder="1" applyAlignment="1" applyProtection="1">
      <alignment horizontal="center"/>
    </xf>
    <xf numFmtId="4" fontId="22" fillId="10" borderId="29" xfId="1" quotePrefix="1" applyNumberFormat="1" applyFont="1" applyFill="1" applyBorder="1" applyAlignment="1" applyProtection="1">
      <alignment horizontal="center"/>
    </xf>
    <xf numFmtId="4" fontId="22" fillId="10" borderId="25" xfId="1" applyNumberFormat="1" applyFont="1" applyFill="1" applyBorder="1" applyAlignment="1" applyProtection="1">
      <alignment horizontal="center"/>
    </xf>
    <xf numFmtId="4" fontId="29" fillId="10" borderId="8" xfId="1" applyNumberFormat="1" applyFont="1" applyFill="1" applyBorder="1" applyAlignment="1" applyProtection="1">
      <alignment horizontal="center"/>
    </xf>
    <xf numFmtId="4" fontId="29" fillId="10" borderId="25" xfId="1" applyNumberFormat="1" applyFont="1" applyFill="1" applyBorder="1" applyAlignment="1" applyProtection="1">
      <alignment horizontal="center"/>
    </xf>
    <xf numFmtId="4" fontId="22" fillId="10" borderId="29" xfId="1" applyNumberFormat="1" applyFont="1" applyFill="1" applyBorder="1" applyAlignment="1" applyProtection="1">
      <alignment horizontal="center"/>
    </xf>
    <xf numFmtId="4" fontId="22" fillId="10" borderId="27" xfId="1" applyNumberFormat="1" applyFont="1" applyFill="1" applyBorder="1" applyAlignment="1" applyProtection="1">
      <alignment horizontal="center"/>
    </xf>
    <xf numFmtId="4" fontId="22" fillId="10" borderId="15" xfId="1" applyNumberFormat="1" applyFont="1" applyFill="1" applyBorder="1" applyAlignment="1" applyProtection="1">
      <alignment horizontal="center"/>
    </xf>
    <xf numFmtId="4" fontId="9" fillId="10" borderId="6" xfId="1" applyNumberFormat="1" applyFont="1" applyFill="1" applyBorder="1" applyAlignment="1" applyProtection="1">
      <alignment horizontal="center"/>
    </xf>
    <xf numFmtId="4" fontId="9" fillId="10" borderId="35" xfId="1" applyNumberFormat="1" applyFont="1" applyFill="1" applyBorder="1" applyProtection="1"/>
    <xf numFmtId="4" fontId="22" fillId="10" borderId="25" xfId="1" quotePrefix="1" applyNumberFormat="1" applyFont="1" applyFill="1" applyBorder="1" applyAlignment="1" applyProtection="1">
      <alignment horizontal="center"/>
    </xf>
    <xf numFmtId="4" fontId="22" fillId="10" borderId="13" xfId="1" applyNumberFormat="1" applyFont="1" applyFill="1" applyBorder="1" applyAlignment="1" applyProtection="1">
      <alignment horizontal="center"/>
    </xf>
    <xf numFmtId="4" fontId="9" fillId="10" borderId="4" xfId="1" applyNumberFormat="1" applyFont="1" applyFill="1" applyBorder="1" applyAlignment="1" applyProtection="1">
      <alignment horizontal="center"/>
    </xf>
    <xf numFmtId="4" fontId="9" fillId="10" borderId="21" xfId="1" applyNumberFormat="1" applyFont="1" applyFill="1" applyBorder="1" applyAlignment="1" applyProtection="1">
      <alignment horizontal="center"/>
    </xf>
    <xf numFmtId="4" fontId="9" fillId="10" borderId="36" xfId="1" applyNumberFormat="1" applyFont="1" applyFill="1" applyBorder="1"/>
  </cellXfs>
  <cellStyles count="5">
    <cellStyle name="Millares" xfId="1" builtinId="3"/>
    <cellStyle name="Millares 2" xfId="3"/>
    <cellStyle name="Normal" xfId="0" builtinId="0"/>
    <cellStyle name="Normal 2" xfId="2"/>
    <cellStyle name="Normal_PPxAI200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0</xdr:rowOff>
    </xdr:from>
    <xdr:to>
      <xdr:col>1</xdr:col>
      <xdr:colOff>904875</xdr:colOff>
      <xdr:row>4</xdr:row>
      <xdr:rowOff>723900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2676525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1</xdr:col>
      <xdr:colOff>476250</xdr:colOff>
      <xdr:row>5</xdr:row>
      <xdr:rowOff>404811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49"/>
          <a:ext cx="4733925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Outlook/7K8YYJCV/ESTADOS%20OK/ORIGINAL%20%20FISCAL%20Y%20PROP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SCALES PP  2017"/>
      <sheetName val="PROPIOS PP 2017"/>
      <sheetName val="PROPIOS PP 2017 (2)"/>
      <sheetName val="PEF2017"/>
      <sheetName val="Page 1"/>
      <sheetName val="Page 2"/>
      <sheetName val="Page 3"/>
      <sheetName val="Page 4"/>
    </sheetNames>
    <sheetDataSet>
      <sheetData sheetId="0">
        <row r="134">
          <cell r="U134">
            <v>331983309</v>
          </cell>
        </row>
        <row r="154">
          <cell r="U154">
            <v>124037734</v>
          </cell>
        </row>
        <row r="171">
          <cell r="U171">
            <v>9165000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9"/>
  <sheetViews>
    <sheetView view="pageBreakPreview" topLeftCell="A16" zoomScale="40" zoomScaleSheetLayoutView="40" workbookViewId="0">
      <selection activeCell="D50" sqref="D50"/>
    </sheetView>
  </sheetViews>
  <sheetFormatPr baseColWidth="10" defaultRowHeight="15"/>
  <cols>
    <col min="1" max="1" width="29" style="3" customWidth="1"/>
    <col min="2" max="2" width="38.5703125" style="3" customWidth="1"/>
    <col min="3" max="3" width="42.28515625" style="3" customWidth="1"/>
    <col min="4" max="4" width="33.85546875" style="3" customWidth="1"/>
    <col min="5" max="5" width="45.5703125" style="3" customWidth="1"/>
    <col min="6" max="6" width="37" style="3" customWidth="1"/>
    <col min="7" max="7" width="9.7109375" style="3" hidden="1" customWidth="1"/>
    <col min="8" max="8" width="44" style="3" customWidth="1"/>
    <col min="9" max="9" width="44.7109375" style="3" customWidth="1"/>
    <col min="10" max="10" width="31" style="3" hidden="1" customWidth="1"/>
    <col min="11" max="11" width="39.5703125" style="3" customWidth="1"/>
    <col min="12" max="12" width="0.85546875" style="3" hidden="1" customWidth="1"/>
    <col min="13" max="13" width="37.7109375" style="150" customWidth="1"/>
    <col min="14" max="14" width="0.140625" style="150" hidden="1" customWidth="1"/>
    <col min="15" max="15" width="33.42578125" style="150" hidden="1" customWidth="1"/>
    <col min="16" max="16" width="37.5703125" style="150" customWidth="1"/>
    <col min="17" max="17" width="39.7109375" style="150" customWidth="1"/>
    <col min="18" max="18" width="36.42578125" style="150" customWidth="1"/>
    <col min="19" max="19" width="4.28515625" style="150" customWidth="1"/>
    <col min="20" max="16384" width="11.42578125" style="3"/>
  </cols>
  <sheetData>
    <row r="1" spans="1:19" ht="37.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53"/>
    </row>
    <row r="2" spans="1:19" ht="37.5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53"/>
    </row>
    <row r="3" spans="1:19" ht="37.5">
      <c r="A3" s="197" t="s">
        <v>28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53"/>
    </row>
    <row r="4" spans="1:19" ht="30.75">
      <c r="A4" s="198" t="s">
        <v>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54"/>
    </row>
    <row r="5" spans="1:19" ht="30.75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6"/>
    </row>
    <row r="6" spans="1:19" ht="9.75" customHeight="1" thickTop="1">
      <c r="A6" s="7"/>
      <c r="B6" s="8"/>
      <c r="C6" s="9"/>
      <c r="D6" s="10"/>
      <c r="E6" s="11"/>
      <c r="F6" s="12"/>
      <c r="G6" s="12"/>
      <c r="H6" s="13"/>
      <c r="I6" s="14"/>
      <c r="J6" s="15"/>
      <c r="K6" s="12"/>
      <c r="L6" s="12"/>
      <c r="M6" s="12"/>
      <c r="N6" s="199" t="s">
        <v>32</v>
      </c>
      <c r="O6" s="200"/>
      <c r="P6" s="200"/>
      <c r="Q6" s="201"/>
      <c r="R6" s="16"/>
      <c r="S6" s="17"/>
    </row>
    <row r="7" spans="1:19" ht="49.5" customHeight="1">
      <c r="A7" s="18"/>
      <c r="B7" s="19"/>
      <c r="C7" s="20" t="s">
        <v>3</v>
      </c>
      <c r="D7" s="17"/>
      <c r="E7" s="21"/>
      <c r="F7" s="22"/>
      <c r="G7" s="22"/>
      <c r="H7" s="23"/>
      <c r="I7" s="24"/>
      <c r="J7" s="25"/>
      <c r="K7" s="22"/>
      <c r="L7" s="22"/>
      <c r="M7" s="22"/>
      <c r="N7" s="202"/>
      <c r="O7" s="203"/>
      <c r="P7" s="203"/>
      <c r="Q7" s="204"/>
      <c r="R7" s="26" t="s">
        <v>4</v>
      </c>
      <c r="S7" s="20"/>
    </row>
    <row r="8" spans="1:19" ht="97.5" customHeight="1">
      <c r="A8" s="27"/>
      <c r="B8" s="28"/>
      <c r="C8" s="29" t="s">
        <v>5</v>
      </c>
      <c r="D8" s="30"/>
      <c r="E8" s="31"/>
      <c r="F8" s="31"/>
      <c r="G8" s="32"/>
      <c r="H8" s="33"/>
      <c r="I8" s="34"/>
      <c r="J8" s="32"/>
      <c r="K8" s="34"/>
      <c r="L8" s="35"/>
      <c r="M8" s="36"/>
      <c r="N8" s="205"/>
      <c r="O8" s="206"/>
      <c r="P8" s="206"/>
      <c r="Q8" s="207"/>
      <c r="R8" s="37" t="s">
        <v>6</v>
      </c>
      <c r="S8" s="38"/>
    </row>
    <row r="9" spans="1:19" ht="31.5" customHeight="1" thickBot="1">
      <c r="A9" s="39"/>
      <c r="B9" s="40"/>
      <c r="C9" s="39"/>
      <c r="D9" s="39"/>
      <c r="E9" s="41"/>
      <c r="F9" s="41"/>
      <c r="G9" s="39"/>
      <c r="H9" s="39"/>
      <c r="I9" s="39"/>
      <c r="J9" s="39"/>
      <c r="K9" s="34"/>
      <c r="L9" s="42"/>
      <c r="M9" s="36"/>
      <c r="N9" s="42"/>
      <c r="O9" s="42"/>
      <c r="P9" s="36"/>
      <c r="Q9" s="42"/>
      <c r="R9" s="43"/>
      <c r="S9" s="17"/>
    </row>
    <row r="10" spans="1:19" s="45" customFormat="1" ht="35.25" customHeight="1" thickTop="1">
      <c r="A10" s="208" t="s">
        <v>7</v>
      </c>
      <c r="B10" s="211" t="s">
        <v>8</v>
      </c>
      <c r="C10" s="212"/>
      <c r="D10" s="213"/>
      <c r="E10" s="214" t="s">
        <v>38</v>
      </c>
      <c r="F10" s="211" t="s">
        <v>9</v>
      </c>
      <c r="G10" s="212"/>
      <c r="H10" s="212"/>
      <c r="I10" s="212"/>
      <c r="J10" s="217" t="s">
        <v>10</v>
      </c>
      <c r="K10" s="235" t="s">
        <v>30</v>
      </c>
      <c r="L10" s="151"/>
      <c r="M10" s="226" t="s">
        <v>31</v>
      </c>
      <c r="N10" s="217" t="s">
        <v>10</v>
      </c>
      <c r="O10" s="226" t="s">
        <v>11</v>
      </c>
      <c r="P10" s="214" t="s">
        <v>12</v>
      </c>
      <c r="Q10" s="243" t="s">
        <v>13</v>
      </c>
      <c r="R10" s="244" t="s">
        <v>37</v>
      </c>
      <c r="S10" s="44"/>
    </row>
    <row r="11" spans="1:19" s="45" customFormat="1" ht="31.5" customHeight="1">
      <c r="A11" s="209"/>
      <c r="B11" s="220" t="s">
        <v>14</v>
      </c>
      <c r="C11" s="220" t="s">
        <v>15</v>
      </c>
      <c r="D11" s="220" t="s">
        <v>16</v>
      </c>
      <c r="E11" s="215"/>
      <c r="F11" s="220" t="s">
        <v>36</v>
      </c>
      <c r="G11" s="46"/>
      <c r="H11" s="223" t="s">
        <v>17</v>
      </c>
      <c r="I11" s="223" t="s">
        <v>18</v>
      </c>
      <c r="J11" s="218"/>
      <c r="K11" s="236"/>
      <c r="L11" s="48"/>
      <c r="M11" s="227"/>
      <c r="N11" s="229"/>
      <c r="O11" s="231"/>
      <c r="P11" s="221"/>
      <c r="Q11" s="245"/>
      <c r="R11" s="246"/>
      <c r="S11" s="47"/>
    </row>
    <row r="12" spans="1:19" s="45" customFormat="1" ht="21.75" customHeight="1">
      <c r="A12" s="209"/>
      <c r="B12" s="215"/>
      <c r="C12" s="215"/>
      <c r="D12" s="221"/>
      <c r="E12" s="215"/>
      <c r="F12" s="215"/>
      <c r="G12" s="48"/>
      <c r="H12" s="224"/>
      <c r="I12" s="224"/>
      <c r="J12" s="218"/>
      <c r="K12" s="236"/>
      <c r="L12" s="48" t="s">
        <v>19</v>
      </c>
      <c r="M12" s="227"/>
      <c r="N12" s="229"/>
      <c r="O12" s="231"/>
      <c r="P12" s="221"/>
      <c r="Q12" s="245"/>
      <c r="R12" s="246"/>
      <c r="S12" s="47"/>
    </row>
    <row r="13" spans="1:19" s="45" customFormat="1" ht="42.75" customHeight="1">
      <c r="A13" s="210"/>
      <c r="B13" s="216"/>
      <c r="C13" s="216"/>
      <c r="D13" s="222"/>
      <c r="E13" s="216"/>
      <c r="F13" s="216"/>
      <c r="G13" s="49"/>
      <c r="H13" s="225"/>
      <c r="I13" s="225"/>
      <c r="J13" s="219"/>
      <c r="K13" s="237"/>
      <c r="L13" s="49"/>
      <c r="M13" s="228"/>
      <c r="N13" s="230"/>
      <c r="O13" s="232"/>
      <c r="P13" s="222"/>
      <c r="Q13" s="247"/>
      <c r="R13" s="248"/>
      <c r="S13" s="50"/>
    </row>
    <row r="14" spans="1:19" ht="27.75" customHeight="1">
      <c r="A14" s="193" t="s">
        <v>20</v>
      </c>
      <c r="B14" s="51"/>
      <c r="C14" s="52"/>
      <c r="D14" s="52"/>
      <c r="E14" s="53"/>
      <c r="F14" s="52"/>
      <c r="G14" s="52"/>
      <c r="H14" s="52"/>
      <c r="I14" s="52"/>
      <c r="J14" s="54"/>
      <c r="K14" s="238"/>
      <c r="L14" s="55"/>
      <c r="M14" s="52"/>
      <c r="N14" s="54"/>
      <c r="O14" s="54"/>
      <c r="P14" s="52"/>
      <c r="Q14" s="249"/>
      <c r="R14" s="250"/>
      <c r="S14" s="56"/>
    </row>
    <row r="15" spans="1:19" ht="27">
      <c r="A15" s="194"/>
      <c r="B15" s="57"/>
      <c r="C15" s="57"/>
      <c r="D15" s="57"/>
      <c r="E15" s="58"/>
      <c r="F15" s="59"/>
      <c r="G15" s="59"/>
      <c r="H15" s="60"/>
      <c r="I15" s="61"/>
      <c r="J15" s="62"/>
      <c r="K15" s="239"/>
      <c r="L15" s="63"/>
      <c r="M15" s="64"/>
      <c r="N15" s="65"/>
      <c r="O15" s="62"/>
      <c r="P15" s="66"/>
      <c r="Q15" s="239"/>
      <c r="R15" s="251"/>
      <c r="S15" s="67"/>
    </row>
    <row r="16" spans="1:19" ht="27.75">
      <c r="A16" s="194"/>
      <c r="B16" s="1">
        <f>+'[1]FISCALES PP  2017'!$U$134</f>
        <v>331983309</v>
      </c>
      <c r="C16" s="1">
        <v>22685349.34</v>
      </c>
      <c r="D16" s="1">
        <v>18594456.93</v>
      </c>
      <c r="E16" s="58">
        <v>336074201.40999997</v>
      </c>
      <c r="F16" s="1">
        <v>11348054</v>
      </c>
      <c r="G16" s="68"/>
      <c r="H16" s="1">
        <f>+I16-F16</f>
        <v>3219970.5999999996</v>
      </c>
      <c r="I16" s="1">
        <v>14568024.6</v>
      </c>
      <c r="J16" s="58">
        <v>0</v>
      </c>
      <c r="K16" s="240">
        <v>350642226.00999999</v>
      </c>
      <c r="L16" s="68">
        <v>0</v>
      </c>
      <c r="M16" s="1">
        <f>336074201.41+14568024.6</f>
        <v>350642226.01000005</v>
      </c>
      <c r="N16" s="58">
        <f>+J16</f>
        <v>0</v>
      </c>
      <c r="O16" s="58">
        <f>+M16+N16+L16</f>
        <v>350642226.01000005</v>
      </c>
      <c r="P16" s="1"/>
      <c r="Q16" s="252">
        <v>350642226.01000005</v>
      </c>
      <c r="R16" s="253">
        <v>0</v>
      </c>
      <c r="S16" s="71"/>
    </row>
    <row r="17" spans="1:19" ht="50.25" customHeight="1">
      <c r="A17" s="195"/>
      <c r="B17" s="72"/>
      <c r="C17" s="1"/>
      <c r="D17" s="73"/>
      <c r="E17" s="74"/>
      <c r="F17" s="75"/>
      <c r="G17" s="75"/>
      <c r="H17" s="76"/>
      <c r="I17" s="75"/>
      <c r="J17" s="58"/>
      <c r="K17" s="240"/>
      <c r="L17" s="1"/>
      <c r="M17" s="77"/>
      <c r="N17" s="78"/>
      <c r="O17" s="78"/>
      <c r="P17" s="1"/>
      <c r="Q17" s="252"/>
      <c r="R17" s="254"/>
      <c r="S17" s="79"/>
    </row>
    <row r="18" spans="1:19" ht="23.25" customHeight="1">
      <c r="A18" s="193" t="s">
        <v>21</v>
      </c>
      <c r="B18" s="80"/>
      <c r="C18" s="80"/>
      <c r="D18" s="80"/>
      <c r="E18" s="81"/>
      <c r="F18" s="82"/>
      <c r="G18" s="82"/>
      <c r="H18" s="83"/>
      <c r="I18" s="82"/>
      <c r="J18" s="81"/>
      <c r="K18" s="113"/>
      <c r="L18" s="80"/>
      <c r="M18" s="82"/>
      <c r="N18" s="81"/>
      <c r="O18" s="81"/>
      <c r="P18" s="80"/>
      <c r="Q18" s="255"/>
      <c r="R18" s="256"/>
      <c r="S18" s="84"/>
    </row>
    <row r="19" spans="1:19" ht="28.5" customHeight="1">
      <c r="A19" s="194"/>
      <c r="B19" s="1"/>
      <c r="C19" s="85"/>
      <c r="D19" s="85"/>
      <c r="E19" s="114"/>
      <c r="F19" s="86"/>
      <c r="G19" s="85"/>
      <c r="H19" s="87"/>
      <c r="I19" s="86"/>
      <c r="J19" s="58"/>
      <c r="K19" s="241"/>
      <c r="L19" s="1"/>
      <c r="M19" s="88"/>
      <c r="N19" s="58"/>
      <c r="O19" s="58"/>
      <c r="P19" s="85"/>
      <c r="Q19" s="252"/>
      <c r="R19" s="257"/>
      <c r="S19" s="89"/>
    </row>
    <row r="20" spans="1:19" ht="27.75">
      <c r="A20" s="194"/>
      <c r="B20" s="1">
        <f>+'[1]FISCALES PP  2017'!$U$154</f>
        <v>124037734</v>
      </c>
      <c r="C20" s="1">
        <v>126226885.7</v>
      </c>
      <c r="D20" s="1">
        <f>72886840.42+452179.08</f>
        <v>73339019.5</v>
      </c>
      <c r="E20" s="58">
        <v>176925600.19999999</v>
      </c>
      <c r="F20" s="1">
        <v>101194295</v>
      </c>
      <c r="G20" s="90"/>
      <c r="H20" s="1">
        <f>+I20-F20</f>
        <v>4606063.450000003</v>
      </c>
      <c r="I20" s="1">
        <f>89945099.63+11249195.37+3221977.4+1382079.25+2006.8</f>
        <v>105800358.45</v>
      </c>
      <c r="J20" s="58">
        <v>0</v>
      </c>
      <c r="K20" s="240">
        <v>282725958.64999998</v>
      </c>
      <c r="L20" s="90"/>
      <c r="M20" s="1">
        <f>266870699.83+2006.79</f>
        <v>266872706.62</v>
      </c>
      <c r="N20" s="58">
        <f>+J20</f>
        <v>0</v>
      </c>
      <c r="O20" s="58">
        <f>+M20+N20+L20</f>
        <v>266872706.62</v>
      </c>
      <c r="P20" s="1">
        <f>17536788.38+7982513.11+10000000</f>
        <v>35519301.489999995</v>
      </c>
      <c r="Q20" s="252">
        <v>302392008.11000001</v>
      </c>
      <c r="R20" s="253">
        <v>-19666049.460000038</v>
      </c>
      <c r="S20" s="71"/>
    </row>
    <row r="21" spans="1:19" ht="47.25" customHeight="1">
      <c r="A21" s="195"/>
      <c r="B21" s="1"/>
      <c r="C21" s="1"/>
      <c r="D21" s="1"/>
      <c r="E21" s="58"/>
      <c r="F21" s="1"/>
      <c r="G21" s="75"/>
      <c r="H21" s="91"/>
      <c r="I21" s="92">
        <v>52618123.140000001</v>
      </c>
      <c r="J21" s="93"/>
      <c r="K21" s="242"/>
      <c r="L21" s="94"/>
      <c r="M21" s="95"/>
      <c r="N21" s="93"/>
      <c r="O21" s="93"/>
      <c r="P21" s="96"/>
      <c r="Q21" s="258"/>
      <c r="R21" s="257"/>
      <c r="S21" s="89"/>
    </row>
    <row r="22" spans="1:19" ht="34.5" customHeight="1">
      <c r="A22" s="193" t="s">
        <v>22</v>
      </c>
      <c r="B22" s="80"/>
      <c r="C22" s="80"/>
      <c r="D22" s="80"/>
      <c r="E22" s="81"/>
      <c r="F22" s="97"/>
      <c r="G22" s="82"/>
      <c r="H22" s="98"/>
      <c r="I22" s="97"/>
      <c r="J22" s="81"/>
      <c r="K22" s="113"/>
      <c r="L22" s="1"/>
      <c r="M22" s="1"/>
      <c r="N22" s="81"/>
      <c r="O22" s="81"/>
      <c r="P22" s="80"/>
      <c r="Q22" s="255"/>
      <c r="R22" s="256"/>
      <c r="S22" s="84"/>
    </row>
    <row r="23" spans="1:19" ht="27">
      <c r="A23" s="194"/>
      <c r="B23" s="1"/>
      <c r="C23" s="85"/>
      <c r="D23" s="85"/>
      <c r="E23" s="58"/>
      <c r="F23" s="99"/>
      <c r="G23" s="85"/>
      <c r="H23" s="100"/>
      <c r="I23" s="99"/>
      <c r="J23" s="58"/>
      <c r="K23" s="241"/>
      <c r="L23" s="1"/>
      <c r="M23" s="101"/>
      <c r="N23" s="58"/>
      <c r="O23" s="58"/>
      <c r="P23" s="1"/>
      <c r="Q23" s="252"/>
      <c r="R23" s="257"/>
      <c r="S23" s="89"/>
    </row>
    <row r="24" spans="1:19" ht="27.75">
      <c r="A24" s="194"/>
      <c r="B24" s="1">
        <f>+'[1]FISCALES PP  2017'!$U$171</f>
        <v>9165000</v>
      </c>
      <c r="C24" s="1">
        <v>84671.56</v>
      </c>
      <c r="D24" s="1">
        <v>912957.03</v>
      </c>
      <c r="E24" s="58">
        <v>8336714.5300000003</v>
      </c>
      <c r="F24" s="1">
        <v>49573344</v>
      </c>
      <c r="G24" s="90"/>
      <c r="H24" s="1">
        <f>+I24-F24</f>
        <v>24500505.359999999</v>
      </c>
      <c r="I24" s="1">
        <f>67923162.41+6150686.95</f>
        <v>74073849.359999999</v>
      </c>
      <c r="J24" s="58">
        <v>0</v>
      </c>
      <c r="K24" s="240">
        <v>82410563.890000001</v>
      </c>
      <c r="L24" s="90"/>
      <c r="M24" s="1">
        <v>76259876.719999999</v>
      </c>
      <c r="N24" s="58">
        <f>+J24</f>
        <v>0</v>
      </c>
      <c r="O24" s="58">
        <f>+M24+N24+L24</f>
        <v>76259876.719999999</v>
      </c>
      <c r="P24" s="1">
        <v>6150687.1699999999</v>
      </c>
      <c r="Q24" s="252">
        <v>82410563.890000001</v>
      </c>
      <c r="R24" s="253">
        <v>0</v>
      </c>
      <c r="S24" s="71"/>
    </row>
    <row r="25" spans="1:19" ht="53.25" customHeight="1">
      <c r="A25" s="195"/>
      <c r="B25" s="1"/>
      <c r="C25" s="1"/>
      <c r="D25" s="1"/>
      <c r="E25" s="58"/>
      <c r="F25" s="1"/>
      <c r="G25" s="75"/>
      <c r="H25" s="101"/>
      <c r="I25" s="102"/>
      <c r="J25" s="58"/>
      <c r="K25" s="240"/>
      <c r="L25" s="1"/>
      <c r="M25" s="101"/>
      <c r="N25" s="58"/>
      <c r="O25" s="58"/>
      <c r="P25" s="1"/>
      <c r="Q25" s="252"/>
      <c r="R25" s="259"/>
      <c r="S25" s="103"/>
    </row>
    <row r="26" spans="1:19" ht="49.5" customHeight="1">
      <c r="A26" s="193"/>
      <c r="B26" s="82"/>
      <c r="C26" s="82"/>
      <c r="D26" s="82"/>
      <c r="E26" s="81"/>
      <c r="F26" s="104"/>
      <c r="G26" s="82"/>
      <c r="H26" s="98"/>
      <c r="I26" s="105"/>
      <c r="J26" s="81"/>
      <c r="K26" s="113"/>
      <c r="L26" s="80"/>
      <c r="M26" s="82"/>
      <c r="N26" s="81"/>
      <c r="O26" s="81"/>
      <c r="P26" s="80"/>
      <c r="Q26" s="255"/>
      <c r="R26" s="256"/>
      <c r="S26" s="84"/>
    </row>
    <row r="27" spans="1:19" ht="0.75" hidden="1" customHeight="1">
      <c r="A27" s="191"/>
      <c r="B27" s="101"/>
      <c r="C27" s="88"/>
      <c r="D27" s="88"/>
      <c r="E27" s="106"/>
      <c r="F27" s="107"/>
      <c r="G27" s="85"/>
      <c r="H27" s="88"/>
      <c r="I27" s="108"/>
      <c r="J27" s="58"/>
      <c r="K27" s="241"/>
      <c r="L27" s="1"/>
      <c r="M27" s="101"/>
      <c r="N27" s="58"/>
      <c r="O27" s="58"/>
      <c r="P27" s="1"/>
      <c r="Q27" s="252"/>
      <c r="R27" s="257"/>
      <c r="S27" s="89"/>
    </row>
    <row r="28" spans="1:19" ht="11.25" hidden="1" customHeight="1">
      <c r="A28" s="191"/>
      <c r="B28" s="69"/>
      <c r="C28" s="69"/>
      <c r="D28" s="69"/>
      <c r="E28" s="58"/>
      <c r="F28" s="69"/>
      <c r="G28" s="90"/>
      <c r="H28" s="69"/>
      <c r="I28" s="109"/>
      <c r="J28" s="58"/>
      <c r="K28" s="240"/>
      <c r="L28" s="90"/>
      <c r="M28" s="69"/>
      <c r="N28" s="58"/>
      <c r="O28" s="58"/>
      <c r="P28" s="1"/>
      <c r="Q28" s="252"/>
      <c r="R28" s="253"/>
      <c r="S28" s="110"/>
    </row>
    <row r="29" spans="1:19" ht="12" hidden="1" customHeight="1">
      <c r="A29" s="196"/>
      <c r="B29" s="111"/>
      <c r="C29" s="101"/>
      <c r="D29" s="101"/>
      <c r="E29" s="58"/>
      <c r="F29" s="75"/>
      <c r="G29" s="75"/>
      <c r="H29" s="101"/>
      <c r="I29" s="112"/>
      <c r="J29" s="58"/>
      <c r="K29" s="240"/>
      <c r="L29" s="1"/>
      <c r="M29" s="101"/>
      <c r="N29" s="58"/>
      <c r="O29" s="58"/>
      <c r="P29" s="1"/>
      <c r="Q29" s="252"/>
      <c r="R29" s="257"/>
      <c r="S29" s="89"/>
    </row>
    <row r="30" spans="1:19" ht="29.25" customHeight="1">
      <c r="A30" s="193" t="s">
        <v>23</v>
      </c>
      <c r="B30" s="81"/>
      <c r="C30" s="81"/>
      <c r="D30" s="81"/>
      <c r="E30" s="81"/>
      <c r="F30" s="81"/>
      <c r="G30" s="81"/>
      <c r="H30" s="81"/>
      <c r="I30" s="113"/>
      <c r="J30" s="81"/>
      <c r="K30" s="113"/>
      <c r="L30" s="81"/>
      <c r="M30" s="81"/>
      <c r="N30" s="81"/>
      <c r="O30" s="113"/>
      <c r="P30" s="113"/>
      <c r="Q30" s="255"/>
      <c r="R30" s="260"/>
      <c r="S30" s="89"/>
    </row>
    <row r="31" spans="1:19" ht="27.75">
      <c r="A31" s="194"/>
      <c r="B31" s="114"/>
      <c r="C31" s="114"/>
      <c r="D31" s="114"/>
      <c r="E31" s="114"/>
      <c r="F31" s="114"/>
      <c r="G31" s="114"/>
      <c r="H31" s="114"/>
      <c r="I31" s="115"/>
      <c r="J31" s="114"/>
      <c r="K31" s="115"/>
      <c r="L31" s="114"/>
      <c r="M31" s="114"/>
      <c r="N31" s="114"/>
      <c r="O31" s="115"/>
      <c r="P31" s="115"/>
      <c r="Q31" s="115"/>
      <c r="R31" s="253"/>
      <c r="S31" s="70"/>
    </row>
    <row r="32" spans="1:19" ht="27.75">
      <c r="A32" s="194"/>
      <c r="B32" s="114">
        <v>465186043</v>
      </c>
      <c r="C32" s="114">
        <v>148996906.59999999</v>
      </c>
      <c r="D32" s="114">
        <v>92846433.460000008</v>
      </c>
      <c r="E32" s="114">
        <v>521336516.13999993</v>
      </c>
      <c r="F32" s="114">
        <v>162115693</v>
      </c>
      <c r="G32" s="114">
        <v>0</v>
      </c>
      <c r="H32" s="114">
        <v>32326539.410000004</v>
      </c>
      <c r="I32" s="115">
        <v>194442232.41</v>
      </c>
      <c r="J32" s="114">
        <v>0</v>
      </c>
      <c r="K32" s="115">
        <v>715778748.54999995</v>
      </c>
      <c r="L32" s="114">
        <v>0</v>
      </c>
      <c r="M32" s="114">
        <v>693774809.35000014</v>
      </c>
      <c r="N32" s="114">
        <v>0</v>
      </c>
      <c r="O32" s="115">
        <v>693774809.35000014</v>
      </c>
      <c r="P32" s="115">
        <v>41669988.659999996</v>
      </c>
      <c r="Q32" s="115">
        <v>735444798.01000011</v>
      </c>
      <c r="R32" s="253">
        <v>-19666049.460000038</v>
      </c>
      <c r="S32" s="70"/>
    </row>
    <row r="33" spans="1:19" ht="17.100000000000001" customHeight="1">
      <c r="A33" s="195"/>
      <c r="B33" s="116"/>
      <c r="C33" s="116"/>
      <c r="D33" s="116"/>
      <c r="E33" s="116"/>
      <c r="F33" s="116"/>
      <c r="G33" s="116"/>
      <c r="H33" s="116"/>
      <c r="I33" s="117"/>
      <c r="J33" s="116"/>
      <c r="K33" s="117"/>
      <c r="L33" s="116"/>
      <c r="M33" s="116"/>
      <c r="N33" s="116"/>
      <c r="O33" s="117"/>
      <c r="P33" s="117"/>
      <c r="Q33" s="117"/>
      <c r="R33" s="261"/>
      <c r="S33" s="89"/>
    </row>
    <row r="34" spans="1:19" s="124" customFormat="1" ht="47.25" customHeight="1">
      <c r="A34" s="118"/>
      <c r="B34" s="119"/>
      <c r="C34" s="119"/>
      <c r="D34" s="119"/>
      <c r="E34" s="119"/>
      <c r="F34" s="119"/>
      <c r="G34" s="119"/>
      <c r="H34" s="120"/>
      <c r="I34" s="120"/>
      <c r="J34" s="119"/>
      <c r="K34" s="119"/>
      <c r="L34" s="119"/>
      <c r="M34" s="121"/>
      <c r="N34" s="119"/>
      <c r="O34" s="119"/>
      <c r="P34" s="119"/>
      <c r="Q34" s="119"/>
      <c r="R34" s="122"/>
      <c r="S34" s="123"/>
    </row>
    <row r="35" spans="1:19" s="124" customFormat="1" ht="44.25" customHeight="1">
      <c r="A35" s="125"/>
      <c r="B35" s="123"/>
      <c r="C35" s="123"/>
      <c r="D35" s="123"/>
      <c r="E35" s="123"/>
      <c r="F35" s="123"/>
      <c r="G35" s="123"/>
      <c r="H35" s="126"/>
      <c r="I35" s="126"/>
      <c r="J35" s="123"/>
      <c r="K35" s="123"/>
      <c r="L35" s="123"/>
      <c r="M35" s="123"/>
      <c r="N35" s="123"/>
      <c r="O35" s="123"/>
      <c r="P35" s="123"/>
      <c r="Q35" s="123"/>
      <c r="R35" s="127"/>
      <c r="S35" s="123"/>
    </row>
    <row r="36" spans="1:19" s="124" customFormat="1" ht="17.100000000000001" customHeight="1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  <c r="S36" s="123"/>
    </row>
    <row r="37" spans="1:19" ht="17.100000000000001" customHeight="1">
      <c r="A37" s="193" t="s">
        <v>24</v>
      </c>
      <c r="B37" s="82"/>
      <c r="C37" s="82"/>
      <c r="D37" s="82"/>
      <c r="E37" s="81"/>
      <c r="F37" s="82"/>
      <c r="G37" s="82"/>
      <c r="H37" s="82"/>
      <c r="I37" s="80"/>
      <c r="J37" s="82"/>
      <c r="K37" s="113"/>
      <c r="L37" s="80"/>
      <c r="M37" s="82"/>
      <c r="N37" s="81"/>
      <c r="O37" s="81"/>
      <c r="P37" s="80"/>
      <c r="Q37" s="255"/>
      <c r="R37" s="260"/>
      <c r="S37" s="89"/>
    </row>
    <row r="38" spans="1:19" ht="27.75">
      <c r="A38" s="191"/>
      <c r="B38" s="101"/>
      <c r="C38" s="88"/>
      <c r="D38" s="101"/>
      <c r="E38" s="58"/>
      <c r="F38" s="131"/>
      <c r="G38" s="101"/>
      <c r="H38" s="88"/>
      <c r="I38" s="96"/>
      <c r="J38" s="101"/>
      <c r="K38" s="240"/>
      <c r="L38" s="85"/>
      <c r="M38" s="101"/>
      <c r="N38" s="58"/>
      <c r="O38" s="58"/>
      <c r="P38" s="1"/>
      <c r="Q38" s="252"/>
      <c r="R38" s="265"/>
      <c r="S38" s="84"/>
    </row>
    <row r="39" spans="1:19" ht="27.75">
      <c r="A39" s="191"/>
      <c r="B39" s="1">
        <v>0</v>
      </c>
      <c r="C39" s="1">
        <v>0</v>
      </c>
      <c r="D39" s="1">
        <v>0</v>
      </c>
      <c r="E39" s="58">
        <v>0</v>
      </c>
      <c r="F39" s="1">
        <v>0</v>
      </c>
      <c r="G39" s="90"/>
      <c r="H39" s="1">
        <f>+I39-F39</f>
        <v>0</v>
      </c>
      <c r="I39" s="1">
        <v>0</v>
      </c>
      <c r="J39" s="58">
        <v>0</v>
      </c>
      <c r="K39" s="240">
        <v>0</v>
      </c>
      <c r="L39" s="90">
        <v>0</v>
      </c>
      <c r="M39" s="1"/>
      <c r="N39" s="58">
        <f>+J39</f>
        <v>0</v>
      </c>
      <c r="O39" s="58">
        <f>+M39+N39+L39</f>
        <v>0</v>
      </c>
      <c r="P39" s="1">
        <v>0</v>
      </c>
      <c r="Q39" s="252">
        <v>0</v>
      </c>
      <c r="R39" s="253">
        <v>0</v>
      </c>
      <c r="S39" s="110"/>
    </row>
    <row r="40" spans="1:19" ht="21.75" customHeight="1">
      <c r="A40" s="196"/>
      <c r="B40" s="101"/>
      <c r="C40" s="101"/>
      <c r="D40" s="101"/>
      <c r="E40" s="58"/>
      <c r="F40" s="101"/>
      <c r="G40" s="101"/>
      <c r="H40" s="101"/>
      <c r="I40" s="101"/>
      <c r="J40" s="58"/>
      <c r="K40" s="240"/>
      <c r="L40" s="1"/>
      <c r="M40" s="101"/>
      <c r="N40" s="58"/>
      <c r="O40" s="58"/>
      <c r="P40" s="1"/>
      <c r="Q40" s="252"/>
      <c r="R40" s="257"/>
      <c r="S40" s="89"/>
    </row>
    <row r="41" spans="1:19" ht="29.25" customHeight="1">
      <c r="A41" s="193" t="s">
        <v>25</v>
      </c>
      <c r="B41" s="82"/>
      <c r="C41" s="132"/>
      <c r="D41" s="132"/>
      <c r="E41" s="81"/>
      <c r="F41" s="133"/>
      <c r="G41" s="80"/>
      <c r="H41" s="104"/>
      <c r="I41" s="133"/>
      <c r="J41" s="81"/>
      <c r="K41" s="113"/>
      <c r="L41" s="132"/>
      <c r="M41" s="82"/>
      <c r="N41" s="81"/>
      <c r="O41" s="81"/>
      <c r="P41" s="80"/>
      <c r="Q41" s="255"/>
      <c r="R41" s="260"/>
      <c r="S41" s="89"/>
    </row>
    <row r="42" spans="1:19" ht="60.75" customHeight="1">
      <c r="A42" s="191"/>
      <c r="B42" s="1">
        <v>0</v>
      </c>
      <c r="C42" s="1">
        <v>0</v>
      </c>
      <c r="D42" s="1">
        <v>0</v>
      </c>
      <c r="E42" s="58">
        <v>0</v>
      </c>
      <c r="F42" s="1">
        <v>7533568</v>
      </c>
      <c r="G42" s="90"/>
      <c r="H42" s="1">
        <f>+I42-F42</f>
        <v>0</v>
      </c>
      <c r="I42" s="1">
        <v>7533568</v>
      </c>
      <c r="J42" s="58">
        <v>0</v>
      </c>
      <c r="K42" s="240">
        <v>7533568</v>
      </c>
      <c r="L42" s="90">
        <v>0</v>
      </c>
      <c r="M42" s="1">
        <v>1525953.09</v>
      </c>
      <c r="N42" s="58">
        <f>+J42</f>
        <v>0</v>
      </c>
      <c r="O42" s="58">
        <f>+M42+N42+L42</f>
        <v>1525953.09</v>
      </c>
      <c r="P42" s="1">
        <v>6007614.9100000001</v>
      </c>
      <c r="Q42" s="252">
        <v>7533568</v>
      </c>
      <c r="R42" s="253">
        <v>0</v>
      </c>
      <c r="S42" s="110"/>
    </row>
    <row r="43" spans="1:19" ht="60.75" customHeight="1">
      <c r="A43" s="196"/>
      <c r="B43" s="95"/>
      <c r="C43" s="95"/>
      <c r="D43" s="95"/>
      <c r="E43" s="134"/>
      <c r="F43" s="135">
        <f>+F41+F38+F23+F19</f>
        <v>0</v>
      </c>
      <c r="G43" s="75"/>
      <c r="H43" s="95"/>
      <c r="I43" s="135"/>
      <c r="J43" s="134"/>
      <c r="K43" s="262"/>
      <c r="L43" s="136"/>
      <c r="M43" s="95"/>
      <c r="N43" s="134"/>
      <c r="O43" s="134"/>
      <c r="P43" s="95"/>
      <c r="Q43" s="266"/>
      <c r="R43" s="261"/>
      <c r="S43" s="89"/>
    </row>
    <row r="44" spans="1:19" ht="17.100000000000001" customHeight="1">
      <c r="A44" s="193" t="s">
        <v>26</v>
      </c>
      <c r="B44" s="81"/>
      <c r="C44" s="81"/>
      <c r="D44" s="81"/>
      <c r="E44" s="81"/>
      <c r="F44" s="81"/>
      <c r="G44" s="81"/>
      <c r="H44" s="81"/>
      <c r="I44" s="81"/>
      <c r="J44" s="81"/>
      <c r="K44" s="113"/>
      <c r="L44" s="81"/>
      <c r="M44" s="81"/>
      <c r="N44" s="81"/>
      <c r="O44" s="81"/>
      <c r="P44" s="81"/>
      <c r="Q44" s="255"/>
      <c r="R44" s="260"/>
      <c r="S44" s="89"/>
    </row>
    <row r="45" spans="1:19" s="137" customFormat="1" ht="27">
      <c r="A45" s="191"/>
      <c r="B45" s="58"/>
      <c r="C45" s="58"/>
      <c r="D45" s="58"/>
      <c r="E45" s="58"/>
      <c r="F45" s="58"/>
      <c r="G45" s="58"/>
      <c r="H45" s="58"/>
      <c r="I45" s="58"/>
      <c r="J45" s="58"/>
      <c r="K45" s="240"/>
      <c r="L45" s="58"/>
      <c r="M45" s="58"/>
      <c r="N45" s="58"/>
      <c r="O45" s="58"/>
      <c r="P45" s="58"/>
      <c r="Q45" s="240"/>
      <c r="R45" s="257"/>
      <c r="S45" s="89"/>
    </row>
    <row r="46" spans="1:19" s="138" customFormat="1" ht="27.75">
      <c r="A46" s="191"/>
      <c r="B46" s="114">
        <v>0</v>
      </c>
      <c r="C46" s="114">
        <v>0</v>
      </c>
      <c r="D46" s="114">
        <v>0</v>
      </c>
      <c r="E46" s="114">
        <v>0</v>
      </c>
      <c r="F46" s="114">
        <v>7533568</v>
      </c>
      <c r="G46" s="114"/>
      <c r="H46" s="58">
        <v>0</v>
      </c>
      <c r="I46" s="114">
        <v>7533568</v>
      </c>
      <c r="J46" s="114">
        <v>0</v>
      </c>
      <c r="K46" s="115">
        <v>7533568</v>
      </c>
      <c r="L46" s="114">
        <v>0</v>
      </c>
      <c r="M46" s="114">
        <v>1525953.09</v>
      </c>
      <c r="N46" s="114">
        <v>0</v>
      </c>
      <c r="O46" s="114">
        <v>1525953.09</v>
      </c>
      <c r="P46" s="114">
        <v>6007614.9100000001</v>
      </c>
      <c r="Q46" s="115">
        <v>7533568</v>
      </c>
      <c r="R46" s="253">
        <v>0</v>
      </c>
      <c r="S46" s="110"/>
    </row>
    <row r="47" spans="1:19" s="137" customFormat="1" ht="17.100000000000001" customHeight="1" thickBot="1">
      <c r="A47" s="192"/>
      <c r="B47" s="58"/>
      <c r="C47" s="58"/>
      <c r="D47" s="58"/>
      <c r="E47" s="58"/>
      <c r="F47" s="58"/>
      <c r="G47" s="58"/>
      <c r="H47" s="58"/>
      <c r="I47" s="58"/>
      <c r="J47" s="139"/>
      <c r="K47" s="240"/>
      <c r="L47" s="58"/>
      <c r="M47" s="58"/>
      <c r="N47" s="58"/>
      <c r="O47" s="58"/>
      <c r="P47" s="58"/>
      <c r="Q47" s="252"/>
      <c r="R47" s="257"/>
      <c r="S47" s="89"/>
    </row>
    <row r="48" spans="1:19" ht="17.100000000000001" customHeight="1" thickTop="1">
      <c r="A48" s="190" t="s">
        <v>27</v>
      </c>
      <c r="B48" s="140"/>
      <c r="C48" s="140"/>
      <c r="D48" s="140"/>
      <c r="E48" s="140"/>
      <c r="F48" s="140"/>
      <c r="G48" s="140"/>
      <c r="H48" s="140"/>
      <c r="I48" s="140"/>
      <c r="J48" s="106"/>
      <c r="K48" s="263"/>
      <c r="L48" s="140"/>
      <c r="M48" s="140"/>
      <c r="N48" s="140"/>
      <c r="O48" s="140"/>
      <c r="P48" s="140"/>
      <c r="Q48" s="267"/>
      <c r="R48" s="268"/>
      <c r="S48" s="110"/>
    </row>
    <row r="49" spans="1:19" ht="27.75">
      <c r="A49" s="191"/>
      <c r="B49" s="114">
        <v>465186043</v>
      </c>
      <c r="C49" s="114">
        <v>148996906.59999999</v>
      </c>
      <c r="D49" s="114">
        <v>92846433.460000008</v>
      </c>
      <c r="E49" s="114">
        <v>521336516.13999993</v>
      </c>
      <c r="F49" s="114">
        <v>169649261</v>
      </c>
      <c r="G49" s="114"/>
      <c r="H49" s="58">
        <v>32326539.410000004</v>
      </c>
      <c r="I49" s="114">
        <v>201975800.41</v>
      </c>
      <c r="J49" s="114">
        <v>0</v>
      </c>
      <c r="K49" s="115">
        <v>723312316.54999995</v>
      </c>
      <c r="L49" s="114">
        <v>0</v>
      </c>
      <c r="M49" s="114">
        <v>695300762.44000018</v>
      </c>
      <c r="N49" s="114">
        <v>0</v>
      </c>
      <c r="O49" s="114">
        <v>695300762.44000018</v>
      </c>
      <c r="P49" s="114">
        <v>47677603.569999993</v>
      </c>
      <c r="Q49" s="115">
        <v>742978366.01000011</v>
      </c>
      <c r="R49" s="253">
        <v>-19666049.460000038</v>
      </c>
      <c r="S49" s="110"/>
    </row>
    <row r="50" spans="1:19" ht="34.5" customHeight="1" thickBot="1">
      <c r="A50" s="192"/>
      <c r="B50" s="141"/>
      <c r="C50" s="141"/>
      <c r="D50" s="141"/>
      <c r="E50" s="141"/>
      <c r="F50" s="141"/>
      <c r="G50" s="141"/>
      <c r="H50" s="141"/>
      <c r="I50" s="141"/>
      <c r="J50" s="141"/>
      <c r="K50" s="264"/>
      <c r="L50" s="141"/>
      <c r="M50" s="141"/>
      <c r="N50" s="141"/>
      <c r="O50" s="141"/>
      <c r="P50" s="141"/>
      <c r="Q50" s="264"/>
      <c r="R50" s="269"/>
      <c r="S50" s="142"/>
    </row>
    <row r="51" spans="1:19" s="124" customFormat="1" ht="17.100000000000001" customHeight="1" thickTop="1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5"/>
      <c r="S51" s="146"/>
    </row>
    <row r="52" spans="1:19" s="124" customFormat="1" ht="43.5" customHeight="1">
      <c r="A52" s="147" t="s">
        <v>29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6"/>
      <c r="S52" s="146"/>
    </row>
    <row r="53" spans="1:19" s="124" customFormat="1" ht="43.5" customHeight="1">
      <c r="A53" s="147" t="s">
        <v>33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6"/>
      <c r="S53" s="146"/>
    </row>
    <row r="54" spans="1:19" s="124" customFormat="1" ht="43.5" customHeight="1">
      <c r="A54" s="147" t="s">
        <v>34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6"/>
      <c r="S54" s="146"/>
    </row>
    <row r="55" spans="1:19" s="124" customFormat="1" ht="31.5" customHeight="1">
      <c r="A55" s="147" t="s">
        <v>35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6"/>
      <c r="S55" s="146"/>
    </row>
    <row r="56" spans="1:19" s="148" customFormat="1" ht="28.5" customHeight="1">
      <c r="A56" s="188"/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52"/>
    </row>
    <row r="57" spans="1:19" s="148" customFormat="1" ht="28.5" customHeight="1">
      <c r="A57" s="188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52"/>
    </row>
    <row r="58" spans="1:19" s="148" customFormat="1" ht="28.5" customHeight="1">
      <c r="A58" s="188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52"/>
    </row>
    <row r="59" spans="1:19" s="148" customFormat="1" ht="28.5" customHeight="1">
      <c r="A59" s="188"/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52"/>
    </row>
    <row r="60" spans="1:19" s="148" customFormat="1" ht="28.5" customHeight="1">
      <c r="A60" s="188"/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52"/>
    </row>
    <row r="61" spans="1:19" s="148" customFormat="1" ht="28.5" customHeight="1">
      <c r="A61" s="188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52"/>
    </row>
    <row r="62" spans="1:19" s="148" customFormat="1" ht="28.5" customHeight="1">
      <c r="A62" s="188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52"/>
    </row>
    <row r="63" spans="1:19" s="148" customFormat="1" ht="28.5" customHeight="1">
      <c r="A63" s="188"/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52"/>
    </row>
    <row r="64" spans="1:19" s="148" customFormat="1" ht="28.5" customHeight="1">
      <c r="A64" s="188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52"/>
    </row>
    <row r="65" spans="1:19" s="148" customFormat="1" ht="28.5" customHeight="1">
      <c r="A65" s="188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52"/>
    </row>
    <row r="66" spans="1:19" s="148" customFormat="1" ht="42" customHeight="1">
      <c r="A66" s="188"/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52"/>
    </row>
    <row r="67" spans="1:19" s="148" customFormat="1" ht="28.5" customHeight="1">
      <c r="A67" s="188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52"/>
    </row>
    <row r="68" spans="1:19" s="148" customFormat="1" ht="28.5" customHeight="1">
      <c r="A68" s="188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52"/>
    </row>
    <row r="69" spans="1:19" s="148" customFormat="1" ht="28.5" customHeight="1">
      <c r="A69" s="188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52"/>
    </row>
    <row r="70" spans="1:19" s="148" customFormat="1" ht="28.5" customHeight="1">
      <c r="A70" s="188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52"/>
    </row>
    <row r="71" spans="1:19" s="148" customFormat="1" ht="28.5" customHeight="1">
      <c r="A71" s="188"/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52"/>
    </row>
    <row r="72" spans="1:19" s="148" customFormat="1" ht="28.5" customHeight="1">
      <c r="A72" s="188"/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52"/>
    </row>
    <row r="73" spans="1:19" s="148" customFormat="1" ht="28.5" customHeight="1">
      <c r="A73" s="188"/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52"/>
    </row>
    <row r="74" spans="1:19" s="148" customFormat="1" ht="28.5" customHeight="1">
      <c r="A74" s="188"/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52"/>
    </row>
    <row r="75" spans="1:19" s="148" customFormat="1" ht="28.5" customHeight="1">
      <c r="A75" s="188"/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52"/>
    </row>
    <row r="76" spans="1:19" s="148" customFormat="1" ht="28.5" customHeight="1">
      <c r="A76" s="188"/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52"/>
    </row>
    <row r="77" spans="1:19" s="148" customFormat="1" ht="28.5" customHeight="1">
      <c r="A77" s="188"/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52"/>
    </row>
    <row r="78" spans="1:19" s="148" customFormat="1" ht="28.5" customHeight="1">
      <c r="A78" s="188"/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52"/>
    </row>
    <row r="79" spans="1:19" s="148" customFormat="1" ht="28.5" customHeight="1">
      <c r="A79" s="188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52"/>
    </row>
    <row r="80" spans="1:19" s="148" customFormat="1" ht="28.5" customHeight="1">
      <c r="A80" s="188"/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52"/>
    </row>
    <row r="81" spans="1:19" s="148" customFormat="1" ht="28.5" customHeight="1">
      <c r="A81" s="188"/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52"/>
    </row>
    <row r="82" spans="1:19" s="148" customFormat="1" ht="28.5" customHeight="1">
      <c r="A82" s="188"/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52"/>
    </row>
    <row r="83" spans="1:19" s="148" customFormat="1" ht="28.5" customHeight="1">
      <c r="A83" s="188"/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52"/>
    </row>
    <row r="84" spans="1:19" s="148" customFormat="1" ht="28.5" customHeight="1">
      <c r="A84" s="188"/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52"/>
    </row>
    <row r="85" spans="1:19" s="148" customFormat="1" ht="28.5" customHeight="1">
      <c r="A85" s="188"/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52"/>
    </row>
    <row r="86" spans="1:19" s="148" customFormat="1" ht="28.5" customHeight="1">
      <c r="A86" s="188"/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52"/>
    </row>
    <row r="87" spans="1:19" s="148" customFormat="1" ht="28.5" customHeight="1">
      <c r="A87" s="188"/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52"/>
    </row>
    <row r="88" spans="1:19" s="148" customFormat="1" ht="28.5" customHeight="1">
      <c r="A88" s="188"/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52"/>
    </row>
    <row r="89" spans="1:19" s="148" customFormat="1" ht="28.5" customHeight="1">
      <c r="A89" s="188"/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52"/>
    </row>
    <row r="90" spans="1:19" s="148" customFormat="1" ht="18.75" customHeight="1">
      <c r="A90" s="188"/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52"/>
    </row>
    <row r="91" spans="1:19" s="148" customFormat="1" ht="28.5" customHeight="1">
      <c r="A91" s="188"/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52"/>
    </row>
    <row r="92" spans="1:19" s="148" customFormat="1" ht="28.5" customHeight="1">
      <c r="A92" s="188"/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52"/>
    </row>
    <row r="93" spans="1:19" s="148" customFormat="1" ht="27" customHeight="1">
      <c r="A93" s="188"/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52"/>
    </row>
    <row r="94" spans="1:19" s="148" customFormat="1" ht="27" customHeight="1">
      <c r="A94" s="188"/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52"/>
    </row>
    <row r="95" spans="1:19" s="148" customFormat="1" ht="27" customHeight="1">
      <c r="A95" s="188"/>
      <c r="B95" s="189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52"/>
    </row>
    <row r="96" spans="1:19" s="148" customFormat="1" ht="27" customHeight="1">
      <c r="A96" s="188"/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52"/>
    </row>
    <row r="97" spans="1:19" s="148" customFormat="1" ht="18.75">
      <c r="A97" s="188"/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52"/>
    </row>
    <row r="98" spans="1:19" s="148" customFormat="1" ht="18.75">
      <c r="A98" s="188"/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52"/>
    </row>
    <row r="99" spans="1:19" s="148" customFormat="1" ht="18.75">
      <c r="A99" s="188"/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52"/>
    </row>
    <row r="100" spans="1:19" s="148" customFormat="1" ht="18.75">
      <c r="A100" s="188"/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52"/>
    </row>
    <row r="101" spans="1:19" s="148" customFormat="1" ht="18.75">
      <c r="A101" s="188"/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52"/>
    </row>
    <row r="102" spans="1:19" s="148" customFormat="1" ht="18.75">
      <c r="A102" s="188"/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52"/>
    </row>
    <row r="103" spans="1:19" s="148" customFormat="1" ht="18.75">
      <c r="A103" s="188"/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52"/>
    </row>
    <row r="104" spans="1:19" s="148" customFormat="1" ht="18.75">
      <c r="A104" s="188"/>
      <c r="B104" s="18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52"/>
    </row>
    <row r="105" spans="1:19" s="148" customFormat="1" ht="18.75">
      <c r="A105" s="188"/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52"/>
    </row>
    <row r="106" spans="1:19" s="148" customFormat="1" ht="18.75">
      <c r="A106" s="188"/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52"/>
    </row>
    <row r="107" spans="1:19" s="148" customFormat="1" ht="18.75">
      <c r="A107" s="188"/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52"/>
    </row>
    <row r="108" spans="1:19" s="148" customFormat="1" ht="18.75">
      <c r="A108" s="188"/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52"/>
    </row>
    <row r="109" spans="1:19" s="148" customFormat="1" ht="18.75">
      <c r="A109" s="188"/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52"/>
    </row>
    <row r="110" spans="1:19" s="148" customFormat="1" ht="18.75">
      <c r="A110" s="188"/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52"/>
    </row>
    <row r="111" spans="1:19" s="148" customFormat="1" ht="18.75">
      <c r="A111" s="188"/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52"/>
    </row>
    <row r="112" spans="1:19" s="148" customFormat="1" ht="18.75">
      <c r="A112" s="188"/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52"/>
    </row>
    <row r="113" spans="1:19" s="148" customFormat="1" ht="18.75">
      <c r="A113" s="188"/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52"/>
    </row>
    <row r="114" spans="1:19" s="148" customFormat="1" ht="18.75">
      <c r="A114" s="188"/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52"/>
    </row>
    <row r="115" spans="1:19" s="2" customFormat="1" ht="18.75" customHeight="1">
      <c r="A115" s="188"/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52"/>
    </row>
    <row r="116" spans="1:19" s="2" customFormat="1" ht="18.75" customHeight="1">
      <c r="A116" s="188"/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52"/>
    </row>
    <row r="117" spans="1:19" s="2" customFormat="1" ht="18.75" customHeight="1">
      <c r="A117" s="188"/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52"/>
    </row>
    <row r="118" spans="1:19" s="2" customFormat="1" ht="18.75" customHeight="1">
      <c r="A118" s="188"/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52"/>
    </row>
    <row r="119" spans="1:19" s="2" customFormat="1" ht="18.75">
      <c r="A119" s="188"/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52"/>
    </row>
    <row r="120" spans="1:19" s="2" customFormat="1" ht="18.75">
      <c r="A120" s="188"/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52"/>
    </row>
    <row r="121" spans="1:19" s="2" customFormat="1" ht="18.75">
      <c r="A121" s="188"/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52"/>
    </row>
    <row r="122" spans="1:19" s="2" customFormat="1" ht="18.75">
      <c r="A122" s="188"/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52"/>
    </row>
    <row r="123" spans="1:19" s="2" customFormat="1" ht="18.75">
      <c r="A123" s="188"/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52"/>
    </row>
    <row r="124" spans="1:19" s="2" customFormat="1" ht="18.75">
      <c r="A124" s="188"/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52"/>
    </row>
    <row r="125" spans="1:19" s="2" customFormat="1" ht="18.75">
      <c r="A125" s="188"/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52"/>
    </row>
    <row r="126" spans="1:19" s="2" customFormat="1" ht="18.75">
      <c r="A126" s="188"/>
      <c r="B126" s="189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52"/>
    </row>
    <row r="127" spans="1:19" s="2" customFormat="1" ht="18.75">
      <c r="A127" s="188"/>
      <c r="B127" s="189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52"/>
    </row>
    <row r="128" spans="1:19" s="2" customFormat="1" ht="18.75">
      <c r="A128" s="188"/>
      <c r="B128" s="189"/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52"/>
    </row>
    <row r="129" spans="1:19" s="2" customFormat="1" ht="18.75">
      <c r="A129" s="188"/>
      <c r="B129" s="189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52"/>
    </row>
    <row r="130" spans="1:19" s="2" customFormat="1" ht="18.75">
      <c r="A130" s="188"/>
      <c r="B130" s="189"/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52"/>
    </row>
    <row r="131" spans="1:19" ht="18.75">
      <c r="A131" s="188"/>
      <c r="B131" s="189"/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52"/>
    </row>
    <row r="132" spans="1:19" ht="18.75">
      <c r="A132" s="188"/>
      <c r="B132" s="189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52"/>
    </row>
    <row r="133" spans="1:19" ht="18.75">
      <c r="A133" s="188"/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52"/>
    </row>
    <row r="134" spans="1:19" ht="18.75">
      <c r="A134" s="188"/>
      <c r="B134" s="189"/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52"/>
    </row>
    <row r="135" spans="1:19" ht="18.75">
      <c r="A135" s="188"/>
      <c r="B135" s="189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52"/>
    </row>
    <row r="136" spans="1:19" ht="18.75">
      <c r="A136" s="188"/>
      <c r="B136" s="189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52"/>
    </row>
    <row r="137" spans="1:19" ht="18.75">
      <c r="A137" s="188"/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52"/>
    </row>
    <row r="138" spans="1:19" ht="18.75">
      <c r="A138" s="188"/>
      <c r="B138" s="189"/>
      <c r="C138" s="189"/>
      <c r="D138" s="189"/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52"/>
    </row>
    <row r="139" spans="1:19" ht="18.75">
      <c r="A139" s="188"/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52"/>
    </row>
    <row r="140" spans="1:19" ht="18.75">
      <c r="A140" s="188"/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52"/>
    </row>
    <row r="141" spans="1:19" ht="18.75">
      <c r="A141" s="188"/>
      <c r="B141" s="189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52"/>
    </row>
    <row r="142" spans="1:19" ht="18.75">
      <c r="A142" s="188"/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52"/>
    </row>
    <row r="143" spans="1:19" ht="18.75">
      <c r="A143" s="188"/>
      <c r="B143" s="189"/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52"/>
    </row>
    <row r="144" spans="1:19" ht="15.75">
      <c r="F144" s="149"/>
    </row>
    <row r="145" spans="6:6" ht="15.75">
      <c r="F145" s="149"/>
    </row>
    <row r="146" spans="6:6" ht="15.75">
      <c r="F146" s="149"/>
    </row>
    <row r="147" spans="6:6" ht="15.75">
      <c r="F147" s="149"/>
    </row>
    <row r="148" spans="6:6" ht="15.75">
      <c r="F148" s="149"/>
    </row>
    <row r="149" spans="6:6" ht="15.75">
      <c r="F149" s="149"/>
    </row>
  </sheetData>
  <mergeCells count="120">
    <mergeCell ref="A1:R1"/>
    <mergeCell ref="A2:R2"/>
    <mergeCell ref="A3:R3"/>
    <mergeCell ref="A4:R4"/>
    <mergeCell ref="N6:Q8"/>
    <mergeCell ref="A10:A13"/>
    <mergeCell ref="B10:D10"/>
    <mergeCell ref="E10:E13"/>
    <mergeCell ref="F10:I10"/>
    <mergeCell ref="J10:J13"/>
    <mergeCell ref="B11:B13"/>
    <mergeCell ref="C11:C13"/>
    <mergeCell ref="D11:D13"/>
    <mergeCell ref="F11:F13"/>
    <mergeCell ref="H11:H13"/>
    <mergeCell ref="I11:I13"/>
    <mergeCell ref="K10:K13"/>
    <mergeCell ref="M10:M13"/>
    <mergeCell ref="N10:N13"/>
    <mergeCell ref="O10:O13"/>
    <mergeCell ref="P10:P13"/>
    <mergeCell ref="Q10:Q13"/>
    <mergeCell ref="A14:A17"/>
    <mergeCell ref="A18:A21"/>
    <mergeCell ref="A22:A25"/>
    <mergeCell ref="A26:A29"/>
    <mergeCell ref="A30:A33"/>
    <mergeCell ref="A37:A40"/>
    <mergeCell ref="R10:R13"/>
    <mergeCell ref="A41:A43"/>
    <mergeCell ref="A44:A47"/>
    <mergeCell ref="A48:A50"/>
    <mergeCell ref="A56:R56"/>
    <mergeCell ref="A57:R57"/>
    <mergeCell ref="A58:R58"/>
    <mergeCell ref="A59:R59"/>
    <mergeCell ref="A60:R60"/>
    <mergeCell ref="A67:R67"/>
    <mergeCell ref="A68:R68"/>
    <mergeCell ref="A69:R69"/>
    <mergeCell ref="A70:R70"/>
    <mergeCell ref="A71:R71"/>
    <mergeCell ref="A72:R72"/>
    <mergeCell ref="A61:R61"/>
    <mergeCell ref="A62:R62"/>
    <mergeCell ref="A63:R63"/>
    <mergeCell ref="A64:R64"/>
    <mergeCell ref="A65:R65"/>
    <mergeCell ref="A66:R66"/>
    <mergeCell ref="A79:R79"/>
    <mergeCell ref="A80:R80"/>
    <mergeCell ref="A81:R81"/>
    <mergeCell ref="A82:R82"/>
    <mergeCell ref="A83:R83"/>
    <mergeCell ref="A84:R84"/>
    <mergeCell ref="A73:R73"/>
    <mergeCell ref="A74:R74"/>
    <mergeCell ref="A75:R75"/>
    <mergeCell ref="A76:R76"/>
    <mergeCell ref="A77:R77"/>
    <mergeCell ref="A78:R78"/>
    <mergeCell ref="A91:R91"/>
    <mergeCell ref="A92:R92"/>
    <mergeCell ref="A93:R93"/>
    <mergeCell ref="A94:R94"/>
    <mergeCell ref="A95:R95"/>
    <mergeCell ref="A96:R96"/>
    <mergeCell ref="A85:R85"/>
    <mergeCell ref="A86:R86"/>
    <mergeCell ref="A87:R87"/>
    <mergeCell ref="A88:R88"/>
    <mergeCell ref="A89:R89"/>
    <mergeCell ref="A90:R90"/>
    <mergeCell ref="A103:R103"/>
    <mergeCell ref="A104:R104"/>
    <mergeCell ref="A105:R105"/>
    <mergeCell ref="A106:R106"/>
    <mergeCell ref="A107:R107"/>
    <mergeCell ref="A108:R108"/>
    <mergeCell ref="A97:R97"/>
    <mergeCell ref="A98:R98"/>
    <mergeCell ref="A99:R99"/>
    <mergeCell ref="A100:R100"/>
    <mergeCell ref="A101:R101"/>
    <mergeCell ref="A102:R102"/>
    <mergeCell ref="A115:R115"/>
    <mergeCell ref="A116:R116"/>
    <mergeCell ref="A117:R117"/>
    <mergeCell ref="A118:R118"/>
    <mergeCell ref="A119:R119"/>
    <mergeCell ref="A120:R120"/>
    <mergeCell ref="A109:R109"/>
    <mergeCell ref="A110:R110"/>
    <mergeCell ref="A111:R111"/>
    <mergeCell ref="A112:R112"/>
    <mergeCell ref="A113:R113"/>
    <mergeCell ref="A114:R114"/>
    <mergeCell ref="A127:R127"/>
    <mergeCell ref="A128:R128"/>
    <mergeCell ref="A129:R129"/>
    <mergeCell ref="A130:R130"/>
    <mergeCell ref="A131:R131"/>
    <mergeCell ref="A132:R132"/>
    <mergeCell ref="A121:R121"/>
    <mergeCell ref="A122:R122"/>
    <mergeCell ref="A123:R123"/>
    <mergeCell ref="A124:R124"/>
    <mergeCell ref="A125:R125"/>
    <mergeCell ref="A126:R126"/>
    <mergeCell ref="A139:R139"/>
    <mergeCell ref="A140:R140"/>
    <mergeCell ref="A141:R141"/>
    <mergeCell ref="A142:R142"/>
    <mergeCell ref="A143:R143"/>
    <mergeCell ref="A133:R133"/>
    <mergeCell ref="A134:R134"/>
    <mergeCell ref="A135:R135"/>
    <mergeCell ref="A136:R136"/>
    <mergeCell ref="A137:R137"/>
    <mergeCell ref="A138:R138"/>
  </mergeCells>
  <printOptions horizontalCentered="1" verticalCentered="1"/>
  <pageMargins left="0.19685039370078741" right="0.23622047244094491" top="0.23622047244094491" bottom="0.39370078740157483" header="0.27559055118110237" footer="0.15748031496062992"/>
  <pageSetup scale="26" orientation="landscape" r:id="rId1"/>
  <headerFooter alignWithMargins="0">
    <oddFooter>&amp;R&amp;13D:/ALMA/2017/CIERRES PRESUPUESTALES/EP2017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"/>
  <sheetViews>
    <sheetView tabSelected="1" zoomScale="30" zoomScaleNormal="30" workbookViewId="0">
      <selection activeCell="B22" sqref="B22"/>
    </sheetView>
  </sheetViews>
  <sheetFormatPr baseColWidth="10" defaultRowHeight="102" customHeight="1"/>
  <cols>
    <col min="1" max="3" width="46.5703125" style="156" customWidth="1"/>
    <col min="4" max="5" width="45.7109375" style="156" customWidth="1"/>
    <col min="6" max="9" width="44.7109375" style="156" customWidth="1"/>
    <col min="10" max="10" width="44.28515625" style="156" customWidth="1"/>
    <col min="11" max="11" width="44.140625" style="156" customWidth="1"/>
    <col min="12" max="12" width="44.7109375" style="156" customWidth="1"/>
    <col min="13" max="13" width="44.140625" style="156" customWidth="1"/>
    <col min="14" max="14" width="43.7109375" style="156" customWidth="1"/>
    <col min="15" max="15" width="44.140625" style="156" customWidth="1"/>
    <col min="16" max="16" width="7.42578125" style="158" customWidth="1"/>
    <col min="17" max="237" width="11.42578125" style="156"/>
    <col min="238" max="238" width="65.140625" style="156" customWidth="1"/>
    <col min="239" max="239" width="45.42578125" style="156" customWidth="1"/>
    <col min="240" max="240" width="49.7109375" style="156" customWidth="1"/>
    <col min="241" max="241" width="39.5703125" style="156" customWidth="1"/>
    <col min="242" max="242" width="0.28515625" style="156" customWidth="1"/>
    <col min="243" max="243" width="39.5703125" style="156" customWidth="1"/>
    <col min="244" max="244" width="0.140625" style="156" customWidth="1"/>
    <col min="245" max="245" width="45.140625" style="156" customWidth="1"/>
    <col min="246" max="246" width="0" style="156" hidden="1" customWidth="1"/>
    <col min="247" max="247" width="45.140625" style="156" customWidth="1"/>
    <col min="248" max="248" width="0" style="156" hidden="1" customWidth="1"/>
    <col min="249" max="249" width="43" style="156" customWidth="1"/>
    <col min="250" max="250" width="0.140625" style="156" customWidth="1"/>
    <col min="251" max="251" width="43" style="156" customWidth="1"/>
    <col min="252" max="252" width="0.5703125" style="156" customWidth="1"/>
    <col min="253" max="253" width="0" style="156" hidden="1" customWidth="1"/>
    <col min="254" max="254" width="39.140625" style="156" customWidth="1"/>
    <col min="255" max="255" width="36.5703125" style="156" customWidth="1"/>
    <col min="256" max="256" width="46.5703125" style="156" customWidth="1"/>
    <col min="257" max="257" width="0.28515625" style="156" customWidth="1"/>
    <col min="258" max="258" width="46.42578125" style="156" customWidth="1"/>
    <col min="259" max="259" width="0" style="156" hidden="1" customWidth="1"/>
    <col min="260" max="260" width="41.7109375" style="156" customWidth="1"/>
    <col min="261" max="261" width="0" style="156" hidden="1" customWidth="1"/>
    <col min="262" max="262" width="32.85546875" style="156" customWidth="1"/>
    <col min="263" max="263" width="0.140625" style="156" customWidth="1"/>
    <col min="264" max="264" width="7.42578125" style="156" customWidth="1"/>
    <col min="265" max="265" width="41" style="156" customWidth="1"/>
    <col min="266" max="266" width="42.5703125" style="156" customWidth="1"/>
    <col min="267" max="268" width="47" style="156" customWidth="1"/>
    <col min="269" max="271" width="42.7109375" style="156" customWidth="1"/>
    <col min="272" max="272" width="79.5703125" style="156" customWidth="1"/>
    <col min="273" max="493" width="11.42578125" style="156"/>
    <col min="494" max="494" width="65.140625" style="156" customWidth="1"/>
    <col min="495" max="495" width="45.42578125" style="156" customWidth="1"/>
    <col min="496" max="496" width="49.7109375" style="156" customWidth="1"/>
    <col min="497" max="497" width="39.5703125" style="156" customWidth="1"/>
    <col min="498" max="498" width="0.28515625" style="156" customWidth="1"/>
    <col min="499" max="499" width="39.5703125" style="156" customWidth="1"/>
    <col min="500" max="500" width="0.140625" style="156" customWidth="1"/>
    <col min="501" max="501" width="45.140625" style="156" customWidth="1"/>
    <col min="502" max="502" width="0" style="156" hidden="1" customWidth="1"/>
    <col min="503" max="503" width="45.140625" style="156" customWidth="1"/>
    <col min="504" max="504" width="0" style="156" hidden="1" customWidth="1"/>
    <col min="505" max="505" width="43" style="156" customWidth="1"/>
    <col min="506" max="506" width="0.140625" style="156" customWidth="1"/>
    <col min="507" max="507" width="43" style="156" customWidth="1"/>
    <col min="508" max="508" width="0.5703125" style="156" customWidth="1"/>
    <col min="509" max="509" width="0" style="156" hidden="1" customWidth="1"/>
    <col min="510" max="510" width="39.140625" style="156" customWidth="1"/>
    <col min="511" max="511" width="36.5703125" style="156" customWidth="1"/>
    <col min="512" max="512" width="46.5703125" style="156" customWidth="1"/>
    <col min="513" max="513" width="0.28515625" style="156" customWidth="1"/>
    <col min="514" max="514" width="46.42578125" style="156" customWidth="1"/>
    <col min="515" max="515" width="0" style="156" hidden="1" customWidth="1"/>
    <col min="516" max="516" width="41.7109375" style="156" customWidth="1"/>
    <col min="517" max="517" width="0" style="156" hidden="1" customWidth="1"/>
    <col min="518" max="518" width="32.85546875" style="156" customWidth="1"/>
    <col min="519" max="519" width="0.140625" style="156" customWidth="1"/>
    <col min="520" max="520" width="7.42578125" style="156" customWidth="1"/>
    <col min="521" max="521" width="41" style="156" customWidth="1"/>
    <col min="522" max="522" width="42.5703125" style="156" customWidth="1"/>
    <col min="523" max="524" width="47" style="156" customWidth="1"/>
    <col min="525" max="527" width="42.7109375" style="156" customWidth="1"/>
    <col min="528" max="528" width="79.5703125" style="156" customWidth="1"/>
    <col min="529" max="749" width="11.42578125" style="156"/>
    <col min="750" max="750" width="65.140625" style="156" customWidth="1"/>
    <col min="751" max="751" width="45.42578125" style="156" customWidth="1"/>
    <col min="752" max="752" width="49.7109375" style="156" customWidth="1"/>
    <col min="753" max="753" width="39.5703125" style="156" customWidth="1"/>
    <col min="754" max="754" width="0.28515625" style="156" customWidth="1"/>
    <col min="755" max="755" width="39.5703125" style="156" customWidth="1"/>
    <col min="756" max="756" width="0.140625" style="156" customWidth="1"/>
    <col min="757" max="757" width="45.140625" style="156" customWidth="1"/>
    <col min="758" max="758" width="0" style="156" hidden="1" customWidth="1"/>
    <col min="759" max="759" width="45.140625" style="156" customWidth="1"/>
    <col min="760" max="760" width="0" style="156" hidden="1" customWidth="1"/>
    <col min="761" max="761" width="43" style="156" customWidth="1"/>
    <col min="762" max="762" width="0.140625" style="156" customWidth="1"/>
    <col min="763" max="763" width="43" style="156" customWidth="1"/>
    <col min="764" max="764" width="0.5703125" style="156" customWidth="1"/>
    <col min="765" max="765" width="0" style="156" hidden="1" customWidth="1"/>
    <col min="766" max="766" width="39.140625" style="156" customWidth="1"/>
    <col min="767" max="767" width="36.5703125" style="156" customWidth="1"/>
    <col min="768" max="768" width="46.5703125" style="156" customWidth="1"/>
    <col min="769" max="769" width="0.28515625" style="156" customWidth="1"/>
    <col min="770" max="770" width="46.42578125" style="156" customWidth="1"/>
    <col min="771" max="771" width="0" style="156" hidden="1" customWidth="1"/>
    <col min="772" max="772" width="41.7109375" style="156" customWidth="1"/>
    <col min="773" max="773" width="0" style="156" hidden="1" customWidth="1"/>
    <col min="774" max="774" width="32.85546875" style="156" customWidth="1"/>
    <col min="775" max="775" width="0.140625" style="156" customWidth="1"/>
    <col min="776" max="776" width="7.42578125" style="156" customWidth="1"/>
    <col min="777" max="777" width="41" style="156" customWidth="1"/>
    <col min="778" max="778" width="42.5703125" style="156" customWidth="1"/>
    <col min="779" max="780" width="47" style="156" customWidth="1"/>
    <col min="781" max="783" width="42.7109375" style="156" customWidth="1"/>
    <col min="784" max="784" width="79.5703125" style="156" customWidth="1"/>
    <col min="785" max="1005" width="11.42578125" style="156"/>
    <col min="1006" max="1006" width="65.140625" style="156" customWidth="1"/>
    <col min="1007" max="1007" width="45.42578125" style="156" customWidth="1"/>
    <col min="1008" max="1008" width="49.7109375" style="156" customWidth="1"/>
    <col min="1009" max="1009" width="39.5703125" style="156" customWidth="1"/>
    <col min="1010" max="1010" width="0.28515625" style="156" customWidth="1"/>
    <col min="1011" max="1011" width="39.5703125" style="156" customWidth="1"/>
    <col min="1012" max="1012" width="0.140625" style="156" customWidth="1"/>
    <col min="1013" max="1013" width="45.140625" style="156" customWidth="1"/>
    <col min="1014" max="1014" width="0" style="156" hidden="1" customWidth="1"/>
    <col min="1015" max="1015" width="45.140625" style="156" customWidth="1"/>
    <col min="1016" max="1016" width="0" style="156" hidden="1" customWidth="1"/>
    <col min="1017" max="1017" width="43" style="156" customWidth="1"/>
    <col min="1018" max="1018" width="0.140625" style="156" customWidth="1"/>
    <col min="1019" max="1019" width="43" style="156" customWidth="1"/>
    <col min="1020" max="1020" width="0.5703125" style="156" customWidth="1"/>
    <col min="1021" max="1021" width="0" style="156" hidden="1" customWidth="1"/>
    <col min="1022" max="1022" width="39.140625" style="156" customWidth="1"/>
    <col min="1023" max="1023" width="36.5703125" style="156" customWidth="1"/>
    <col min="1024" max="1024" width="46.5703125" style="156" customWidth="1"/>
    <col min="1025" max="1025" width="0.28515625" style="156" customWidth="1"/>
    <col min="1026" max="1026" width="46.42578125" style="156" customWidth="1"/>
    <col min="1027" max="1027" width="0" style="156" hidden="1" customWidth="1"/>
    <col min="1028" max="1028" width="41.7109375" style="156" customWidth="1"/>
    <col min="1029" max="1029" width="0" style="156" hidden="1" customWidth="1"/>
    <col min="1030" max="1030" width="32.85546875" style="156" customWidth="1"/>
    <col min="1031" max="1031" width="0.140625" style="156" customWidth="1"/>
    <col min="1032" max="1032" width="7.42578125" style="156" customWidth="1"/>
    <col min="1033" max="1033" width="41" style="156" customWidth="1"/>
    <col min="1034" max="1034" width="42.5703125" style="156" customWidth="1"/>
    <col min="1035" max="1036" width="47" style="156" customWidth="1"/>
    <col min="1037" max="1039" width="42.7109375" style="156" customWidth="1"/>
    <col min="1040" max="1040" width="79.5703125" style="156" customWidth="1"/>
    <col min="1041" max="1261" width="11.42578125" style="156"/>
    <col min="1262" max="1262" width="65.140625" style="156" customWidth="1"/>
    <col min="1263" max="1263" width="45.42578125" style="156" customWidth="1"/>
    <col min="1264" max="1264" width="49.7109375" style="156" customWidth="1"/>
    <col min="1265" max="1265" width="39.5703125" style="156" customWidth="1"/>
    <col min="1266" max="1266" width="0.28515625" style="156" customWidth="1"/>
    <col min="1267" max="1267" width="39.5703125" style="156" customWidth="1"/>
    <col min="1268" max="1268" width="0.140625" style="156" customWidth="1"/>
    <col min="1269" max="1269" width="45.140625" style="156" customWidth="1"/>
    <col min="1270" max="1270" width="0" style="156" hidden="1" customWidth="1"/>
    <col min="1271" max="1271" width="45.140625" style="156" customWidth="1"/>
    <col min="1272" max="1272" width="0" style="156" hidden="1" customWidth="1"/>
    <col min="1273" max="1273" width="43" style="156" customWidth="1"/>
    <col min="1274" max="1274" width="0.140625" style="156" customWidth="1"/>
    <col min="1275" max="1275" width="43" style="156" customWidth="1"/>
    <col min="1276" max="1276" width="0.5703125" style="156" customWidth="1"/>
    <col min="1277" max="1277" width="0" style="156" hidden="1" customWidth="1"/>
    <col min="1278" max="1278" width="39.140625" style="156" customWidth="1"/>
    <col min="1279" max="1279" width="36.5703125" style="156" customWidth="1"/>
    <col min="1280" max="1280" width="46.5703125" style="156" customWidth="1"/>
    <col min="1281" max="1281" width="0.28515625" style="156" customWidth="1"/>
    <col min="1282" max="1282" width="46.42578125" style="156" customWidth="1"/>
    <col min="1283" max="1283" width="0" style="156" hidden="1" customWidth="1"/>
    <col min="1284" max="1284" width="41.7109375" style="156" customWidth="1"/>
    <col min="1285" max="1285" width="0" style="156" hidden="1" customWidth="1"/>
    <col min="1286" max="1286" width="32.85546875" style="156" customWidth="1"/>
    <col min="1287" max="1287" width="0.140625" style="156" customWidth="1"/>
    <col min="1288" max="1288" width="7.42578125" style="156" customWidth="1"/>
    <col min="1289" max="1289" width="41" style="156" customWidth="1"/>
    <col min="1290" max="1290" width="42.5703125" style="156" customWidth="1"/>
    <col min="1291" max="1292" width="47" style="156" customWidth="1"/>
    <col min="1293" max="1295" width="42.7109375" style="156" customWidth="1"/>
    <col min="1296" max="1296" width="79.5703125" style="156" customWidth="1"/>
    <col min="1297" max="1517" width="11.42578125" style="156"/>
    <col min="1518" max="1518" width="65.140625" style="156" customWidth="1"/>
    <col min="1519" max="1519" width="45.42578125" style="156" customWidth="1"/>
    <col min="1520" max="1520" width="49.7109375" style="156" customWidth="1"/>
    <col min="1521" max="1521" width="39.5703125" style="156" customWidth="1"/>
    <col min="1522" max="1522" width="0.28515625" style="156" customWidth="1"/>
    <col min="1523" max="1523" width="39.5703125" style="156" customWidth="1"/>
    <col min="1524" max="1524" width="0.140625" style="156" customWidth="1"/>
    <col min="1525" max="1525" width="45.140625" style="156" customWidth="1"/>
    <col min="1526" max="1526" width="0" style="156" hidden="1" customWidth="1"/>
    <col min="1527" max="1527" width="45.140625" style="156" customWidth="1"/>
    <col min="1528" max="1528" width="0" style="156" hidden="1" customWidth="1"/>
    <col min="1529" max="1529" width="43" style="156" customWidth="1"/>
    <col min="1530" max="1530" width="0.140625" style="156" customWidth="1"/>
    <col min="1531" max="1531" width="43" style="156" customWidth="1"/>
    <col min="1532" max="1532" width="0.5703125" style="156" customWidth="1"/>
    <col min="1533" max="1533" width="0" style="156" hidden="1" customWidth="1"/>
    <col min="1534" max="1534" width="39.140625" style="156" customWidth="1"/>
    <col min="1535" max="1535" width="36.5703125" style="156" customWidth="1"/>
    <col min="1536" max="1536" width="46.5703125" style="156" customWidth="1"/>
    <col min="1537" max="1537" width="0.28515625" style="156" customWidth="1"/>
    <col min="1538" max="1538" width="46.42578125" style="156" customWidth="1"/>
    <col min="1539" max="1539" width="0" style="156" hidden="1" customWidth="1"/>
    <col min="1540" max="1540" width="41.7109375" style="156" customWidth="1"/>
    <col min="1541" max="1541" width="0" style="156" hidden="1" customWidth="1"/>
    <col min="1542" max="1542" width="32.85546875" style="156" customWidth="1"/>
    <col min="1543" max="1543" width="0.140625" style="156" customWidth="1"/>
    <col min="1544" max="1544" width="7.42578125" style="156" customWidth="1"/>
    <col min="1545" max="1545" width="41" style="156" customWidth="1"/>
    <col min="1546" max="1546" width="42.5703125" style="156" customWidth="1"/>
    <col min="1547" max="1548" width="47" style="156" customWidth="1"/>
    <col min="1549" max="1551" width="42.7109375" style="156" customWidth="1"/>
    <col min="1552" max="1552" width="79.5703125" style="156" customWidth="1"/>
    <col min="1553" max="1773" width="11.42578125" style="156"/>
    <col min="1774" max="1774" width="65.140625" style="156" customWidth="1"/>
    <col min="1775" max="1775" width="45.42578125" style="156" customWidth="1"/>
    <col min="1776" max="1776" width="49.7109375" style="156" customWidth="1"/>
    <col min="1777" max="1777" width="39.5703125" style="156" customWidth="1"/>
    <col min="1778" max="1778" width="0.28515625" style="156" customWidth="1"/>
    <col min="1779" max="1779" width="39.5703125" style="156" customWidth="1"/>
    <col min="1780" max="1780" width="0.140625" style="156" customWidth="1"/>
    <col min="1781" max="1781" width="45.140625" style="156" customWidth="1"/>
    <col min="1782" max="1782" width="0" style="156" hidden="1" customWidth="1"/>
    <col min="1783" max="1783" width="45.140625" style="156" customWidth="1"/>
    <col min="1784" max="1784" width="0" style="156" hidden="1" customWidth="1"/>
    <col min="1785" max="1785" width="43" style="156" customWidth="1"/>
    <col min="1786" max="1786" width="0.140625" style="156" customWidth="1"/>
    <col min="1787" max="1787" width="43" style="156" customWidth="1"/>
    <col min="1788" max="1788" width="0.5703125" style="156" customWidth="1"/>
    <col min="1789" max="1789" width="0" style="156" hidden="1" customWidth="1"/>
    <col min="1790" max="1790" width="39.140625" style="156" customWidth="1"/>
    <col min="1791" max="1791" width="36.5703125" style="156" customWidth="1"/>
    <col min="1792" max="1792" width="46.5703125" style="156" customWidth="1"/>
    <col min="1793" max="1793" width="0.28515625" style="156" customWidth="1"/>
    <col min="1794" max="1794" width="46.42578125" style="156" customWidth="1"/>
    <col min="1795" max="1795" width="0" style="156" hidden="1" customWidth="1"/>
    <col min="1796" max="1796" width="41.7109375" style="156" customWidth="1"/>
    <col min="1797" max="1797" width="0" style="156" hidden="1" customWidth="1"/>
    <col min="1798" max="1798" width="32.85546875" style="156" customWidth="1"/>
    <col min="1799" max="1799" width="0.140625" style="156" customWidth="1"/>
    <col min="1800" max="1800" width="7.42578125" style="156" customWidth="1"/>
    <col min="1801" max="1801" width="41" style="156" customWidth="1"/>
    <col min="1802" max="1802" width="42.5703125" style="156" customWidth="1"/>
    <col min="1803" max="1804" width="47" style="156" customWidth="1"/>
    <col min="1805" max="1807" width="42.7109375" style="156" customWidth="1"/>
    <col min="1808" max="1808" width="79.5703125" style="156" customWidth="1"/>
    <col min="1809" max="2029" width="11.42578125" style="156"/>
    <col min="2030" max="2030" width="65.140625" style="156" customWidth="1"/>
    <col min="2031" max="2031" width="45.42578125" style="156" customWidth="1"/>
    <col min="2032" max="2032" width="49.7109375" style="156" customWidth="1"/>
    <col min="2033" max="2033" width="39.5703125" style="156" customWidth="1"/>
    <col min="2034" max="2034" width="0.28515625" style="156" customWidth="1"/>
    <col min="2035" max="2035" width="39.5703125" style="156" customWidth="1"/>
    <col min="2036" max="2036" width="0.140625" style="156" customWidth="1"/>
    <col min="2037" max="2037" width="45.140625" style="156" customWidth="1"/>
    <col min="2038" max="2038" width="0" style="156" hidden="1" customWidth="1"/>
    <col min="2039" max="2039" width="45.140625" style="156" customWidth="1"/>
    <col min="2040" max="2040" width="0" style="156" hidden="1" customWidth="1"/>
    <col min="2041" max="2041" width="43" style="156" customWidth="1"/>
    <col min="2042" max="2042" width="0.140625" style="156" customWidth="1"/>
    <col min="2043" max="2043" width="43" style="156" customWidth="1"/>
    <col min="2044" max="2044" width="0.5703125" style="156" customWidth="1"/>
    <col min="2045" max="2045" width="0" style="156" hidden="1" customWidth="1"/>
    <col min="2046" max="2046" width="39.140625" style="156" customWidth="1"/>
    <col min="2047" max="2047" width="36.5703125" style="156" customWidth="1"/>
    <col min="2048" max="2048" width="46.5703125" style="156" customWidth="1"/>
    <col min="2049" max="2049" width="0.28515625" style="156" customWidth="1"/>
    <col min="2050" max="2050" width="46.42578125" style="156" customWidth="1"/>
    <col min="2051" max="2051" width="0" style="156" hidden="1" customWidth="1"/>
    <col min="2052" max="2052" width="41.7109375" style="156" customWidth="1"/>
    <col min="2053" max="2053" width="0" style="156" hidden="1" customWidth="1"/>
    <col min="2054" max="2054" width="32.85546875" style="156" customWidth="1"/>
    <col min="2055" max="2055" width="0.140625" style="156" customWidth="1"/>
    <col min="2056" max="2056" width="7.42578125" style="156" customWidth="1"/>
    <col min="2057" max="2057" width="41" style="156" customWidth="1"/>
    <col min="2058" max="2058" width="42.5703125" style="156" customWidth="1"/>
    <col min="2059" max="2060" width="47" style="156" customWidth="1"/>
    <col min="2061" max="2063" width="42.7109375" style="156" customWidth="1"/>
    <col min="2064" max="2064" width="79.5703125" style="156" customWidth="1"/>
    <col min="2065" max="2285" width="11.42578125" style="156"/>
    <col min="2286" max="2286" width="65.140625" style="156" customWidth="1"/>
    <col min="2287" max="2287" width="45.42578125" style="156" customWidth="1"/>
    <col min="2288" max="2288" width="49.7109375" style="156" customWidth="1"/>
    <col min="2289" max="2289" width="39.5703125" style="156" customWidth="1"/>
    <col min="2290" max="2290" width="0.28515625" style="156" customWidth="1"/>
    <col min="2291" max="2291" width="39.5703125" style="156" customWidth="1"/>
    <col min="2292" max="2292" width="0.140625" style="156" customWidth="1"/>
    <col min="2293" max="2293" width="45.140625" style="156" customWidth="1"/>
    <col min="2294" max="2294" width="0" style="156" hidden="1" customWidth="1"/>
    <col min="2295" max="2295" width="45.140625" style="156" customWidth="1"/>
    <col min="2296" max="2296" width="0" style="156" hidden="1" customWidth="1"/>
    <col min="2297" max="2297" width="43" style="156" customWidth="1"/>
    <col min="2298" max="2298" width="0.140625" style="156" customWidth="1"/>
    <col min="2299" max="2299" width="43" style="156" customWidth="1"/>
    <col min="2300" max="2300" width="0.5703125" style="156" customWidth="1"/>
    <col min="2301" max="2301" width="0" style="156" hidden="1" customWidth="1"/>
    <col min="2302" max="2302" width="39.140625" style="156" customWidth="1"/>
    <col min="2303" max="2303" width="36.5703125" style="156" customWidth="1"/>
    <col min="2304" max="2304" width="46.5703125" style="156" customWidth="1"/>
    <col min="2305" max="2305" width="0.28515625" style="156" customWidth="1"/>
    <col min="2306" max="2306" width="46.42578125" style="156" customWidth="1"/>
    <col min="2307" max="2307" width="0" style="156" hidden="1" customWidth="1"/>
    <col min="2308" max="2308" width="41.7109375" style="156" customWidth="1"/>
    <col min="2309" max="2309" width="0" style="156" hidden="1" customWidth="1"/>
    <col min="2310" max="2310" width="32.85546875" style="156" customWidth="1"/>
    <col min="2311" max="2311" width="0.140625" style="156" customWidth="1"/>
    <col min="2312" max="2312" width="7.42578125" style="156" customWidth="1"/>
    <col min="2313" max="2313" width="41" style="156" customWidth="1"/>
    <col min="2314" max="2314" width="42.5703125" style="156" customWidth="1"/>
    <col min="2315" max="2316" width="47" style="156" customWidth="1"/>
    <col min="2317" max="2319" width="42.7109375" style="156" customWidth="1"/>
    <col min="2320" max="2320" width="79.5703125" style="156" customWidth="1"/>
    <col min="2321" max="2541" width="11.42578125" style="156"/>
    <col min="2542" max="2542" width="65.140625" style="156" customWidth="1"/>
    <col min="2543" max="2543" width="45.42578125" style="156" customWidth="1"/>
    <col min="2544" max="2544" width="49.7109375" style="156" customWidth="1"/>
    <col min="2545" max="2545" width="39.5703125" style="156" customWidth="1"/>
    <col min="2546" max="2546" width="0.28515625" style="156" customWidth="1"/>
    <col min="2547" max="2547" width="39.5703125" style="156" customWidth="1"/>
    <col min="2548" max="2548" width="0.140625" style="156" customWidth="1"/>
    <col min="2549" max="2549" width="45.140625" style="156" customWidth="1"/>
    <col min="2550" max="2550" width="0" style="156" hidden="1" customWidth="1"/>
    <col min="2551" max="2551" width="45.140625" style="156" customWidth="1"/>
    <col min="2552" max="2552" width="0" style="156" hidden="1" customWidth="1"/>
    <col min="2553" max="2553" width="43" style="156" customWidth="1"/>
    <col min="2554" max="2554" width="0.140625" style="156" customWidth="1"/>
    <col min="2555" max="2555" width="43" style="156" customWidth="1"/>
    <col min="2556" max="2556" width="0.5703125" style="156" customWidth="1"/>
    <col min="2557" max="2557" width="0" style="156" hidden="1" customWidth="1"/>
    <col min="2558" max="2558" width="39.140625" style="156" customWidth="1"/>
    <col min="2559" max="2559" width="36.5703125" style="156" customWidth="1"/>
    <col min="2560" max="2560" width="46.5703125" style="156" customWidth="1"/>
    <col min="2561" max="2561" width="0.28515625" style="156" customWidth="1"/>
    <col min="2562" max="2562" width="46.42578125" style="156" customWidth="1"/>
    <col min="2563" max="2563" width="0" style="156" hidden="1" customWidth="1"/>
    <col min="2564" max="2564" width="41.7109375" style="156" customWidth="1"/>
    <col min="2565" max="2565" width="0" style="156" hidden="1" customWidth="1"/>
    <col min="2566" max="2566" width="32.85546875" style="156" customWidth="1"/>
    <col min="2567" max="2567" width="0.140625" style="156" customWidth="1"/>
    <col min="2568" max="2568" width="7.42578125" style="156" customWidth="1"/>
    <col min="2569" max="2569" width="41" style="156" customWidth="1"/>
    <col min="2570" max="2570" width="42.5703125" style="156" customWidth="1"/>
    <col min="2571" max="2572" width="47" style="156" customWidth="1"/>
    <col min="2573" max="2575" width="42.7109375" style="156" customWidth="1"/>
    <col min="2576" max="2576" width="79.5703125" style="156" customWidth="1"/>
    <col min="2577" max="2797" width="11.42578125" style="156"/>
    <col min="2798" max="2798" width="65.140625" style="156" customWidth="1"/>
    <col min="2799" max="2799" width="45.42578125" style="156" customWidth="1"/>
    <col min="2800" max="2800" width="49.7109375" style="156" customWidth="1"/>
    <col min="2801" max="2801" width="39.5703125" style="156" customWidth="1"/>
    <col min="2802" max="2802" width="0.28515625" style="156" customWidth="1"/>
    <col min="2803" max="2803" width="39.5703125" style="156" customWidth="1"/>
    <col min="2804" max="2804" width="0.140625" style="156" customWidth="1"/>
    <col min="2805" max="2805" width="45.140625" style="156" customWidth="1"/>
    <col min="2806" max="2806" width="0" style="156" hidden="1" customWidth="1"/>
    <col min="2807" max="2807" width="45.140625" style="156" customWidth="1"/>
    <col min="2808" max="2808" width="0" style="156" hidden="1" customWidth="1"/>
    <col min="2809" max="2809" width="43" style="156" customWidth="1"/>
    <col min="2810" max="2810" width="0.140625" style="156" customWidth="1"/>
    <col min="2811" max="2811" width="43" style="156" customWidth="1"/>
    <col min="2812" max="2812" width="0.5703125" style="156" customWidth="1"/>
    <col min="2813" max="2813" width="0" style="156" hidden="1" customWidth="1"/>
    <col min="2814" max="2814" width="39.140625" style="156" customWidth="1"/>
    <col min="2815" max="2815" width="36.5703125" style="156" customWidth="1"/>
    <col min="2816" max="2816" width="46.5703125" style="156" customWidth="1"/>
    <col min="2817" max="2817" width="0.28515625" style="156" customWidth="1"/>
    <col min="2818" max="2818" width="46.42578125" style="156" customWidth="1"/>
    <col min="2819" max="2819" width="0" style="156" hidden="1" customWidth="1"/>
    <col min="2820" max="2820" width="41.7109375" style="156" customWidth="1"/>
    <col min="2821" max="2821" width="0" style="156" hidden="1" customWidth="1"/>
    <col min="2822" max="2822" width="32.85546875" style="156" customWidth="1"/>
    <col min="2823" max="2823" width="0.140625" style="156" customWidth="1"/>
    <col min="2824" max="2824" width="7.42578125" style="156" customWidth="1"/>
    <col min="2825" max="2825" width="41" style="156" customWidth="1"/>
    <col min="2826" max="2826" width="42.5703125" style="156" customWidth="1"/>
    <col min="2827" max="2828" width="47" style="156" customWidth="1"/>
    <col min="2829" max="2831" width="42.7109375" style="156" customWidth="1"/>
    <col min="2832" max="2832" width="79.5703125" style="156" customWidth="1"/>
    <col min="2833" max="3053" width="11.42578125" style="156"/>
    <col min="3054" max="3054" width="65.140625" style="156" customWidth="1"/>
    <col min="3055" max="3055" width="45.42578125" style="156" customWidth="1"/>
    <col min="3056" max="3056" width="49.7109375" style="156" customWidth="1"/>
    <col min="3057" max="3057" width="39.5703125" style="156" customWidth="1"/>
    <col min="3058" max="3058" width="0.28515625" style="156" customWidth="1"/>
    <col min="3059" max="3059" width="39.5703125" style="156" customWidth="1"/>
    <col min="3060" max="3060" width="0.140625" style="156" customWidth="1"/>
    <col min="3061" max="3061" width="45.140625" style="156" customWidth="1"/>
    <col min="3062" max="3062" width="0" style="156" hidden="1" customWidth="1"/>
    <col min="3063" max="3063" width="45.140625" style="156" customWidth="1"/>
    <col min="3064" max="3064" width="0" style="156" hidden="1" customWidth="1"/>
    <col min="3065" max="3065" width="43" style="156" customWidth="1"/>
    <col min="3066" max="3066" width="0.140625" style="156" customWidth="1"/>
    <col min="3067" max="3067" width="43" style="156" customWidth="1"/>
    <col min="3068" max="3068" width="0.5703125" style="156" customWidth="1"/>
    <col min="3069" max="3069" width="0" style="156" hidden="1" customWidth="1"/>
    <col min="3070" max="3070" width="39.140625" style="156" customWidth="1"/>
    <col min="3071" max="3071" width="36.5703125" style="156" customWidth="1"/>
    <col min="3072" max="3072" width="46.5703125" style="156" customWidth="1"/>
    <col min="3073" max="3073" width="0.28515625" style="156" customWidth="1"/>
    <col min="3074" max="3074" width="46.42578125" style="156" customWidth="1"/>
    <col min="3075" max="3075" width="0" style="156" hidden="1" customWidth="1"/>
    <col min="3076" max="3076" width="41.7109375" style="156" customWidth="1"/>
    <col min="3077" max="3077" width="0" style="156" hidden="1" customWidth="1"/>
    <col min="3078" max="3078" width="32.85546875" style="156" customWidth="1"/>
    <col min="3079" max="3079" width="0.140625" style="156" customWidth="1"/>
    <col min="3080" max="3080" width="7.42578125" style="156" customWidth="1"/>
    <col min="3081" max="3081" width="41" style="156" customWidth="1"/>
    <col min="3082" max="3082" width="42.5703125" style="156" customWidth="1"/>
    <col min="3083" max="3084" width="47" style="156" customWidth="1"/>
    <col min="3085" max="3087" width="42.7109375" style="156" customWidth="1"/>
    <col min="3088" max="3088" width="79.5703125" style="156" customWidth="1"/>
    <col min="3089" max="3309" width="11.42578125" style="156"/>
    <col min="3310" max="3310" width="65.140625" style="156" customWidth="1"/>
    <col min="3311" max="3311" width="45.42578125" style="156" customWidth="1"/>
    <col min="3312" max="3312" width="49.7109375" style="156" customWidth="1"/>
    <col min="3313" max="3313" width="39.5703125" style="156" customWidth="1"/>
    <col min="3314" max="3314" width="0.28515625" style="156" customWidth="1"/>
    <col min="3315" max="3315" width="39.5703125" style="156" customWidth="1"/>
    <col min="3316" max="3316" width="0.140625" style="156" customWidth="1"/>
    <col min="3317" max="3317" width="45.140625" style="156" customWidth="1"/>
    <col min="3318" max="3318" width="0" style="156" hidden="1" customWidth="1"/>
    <col min="3319" max="3319" width="45.140625" style="156" customWidth="1"/>
    <col min="3320" max="3320" width="0" style="156" hidden="1" customWidth="1"/>
    <col min="3321" max="3321" width="43" style="156" customWidth="1"/>
    <col min="3322" max="3322" width="0.140625" style="156" customWidth="1"/>
    <col min="3323" max="3323" width="43" style="156" customWidth="1"/>
    <col min="3324" max="3324" width="0.5703125" style="156" customWidth="1"/>
    <col min="3325" max="3325" width="0" style="156" hidden="1" customWidth="1"/>
    <col min="3326" max="3326" width="39.140625" style="156" customWidth="1"/>
    <col min="3327" max="3327" width="36.5703125" style="156" customWidth="1"/>
    <col min="3328" max="3328" width="46.5703125" style="156" customWidth="1"/>
    <col min="3329" max="3329" width="0.28515625" style="156" customWidth="1"/>
    <col min="3330" max="3330" width="46.42578125" style="156" customWidth="1"/>
    <col min="3331" max="3331" width="0" style="156" hidden="1" customWidth="1"/>
    <col min="3332" max="3332" width="41.7109375" style="156" customWidth="1"/>
    <col min="3333" max="3333" width="0" style="156" hidden="1" customWidth="1"/>
    <col min="3334" max="3334" width="32.85546875" style="156" customWidth="1"/>
    <col min="3335" max="3335" width="0.140625" style="156" customWidth="1"/>
    <col min="3336" max="3336" width="7.42578125" style="156" customWidth="1"/>
    <col min="3337" max="3337" width="41" style="156" customWidth="1"/>
    <col min="3338" max="3338" width="42.5703125" style="156" customWidth="1"/>
    <col min="3339" max="3340" width="47" style="156" customWidth="1"/>
    <col min="3341" max="3343" width="42.7109375" style="156" customWidth="1"/>
    <col min="3344" max="3344" width="79.5703125" style="156" customWidth="1"/>
    <col min="3345" max="3565" width="11.42578125" style="156"/>
    <col min="3566" max="3566" width="65.140625" style="156" customWidth="1"/>
    <col min="3567" max="3567" width="45.42578125" style="156" customWidth="1"/>
    <col min="3568" max="3568" width="49.7109375" style="156" customWidth="1"/>
    <col min="3569" max="3569" width="39.5703125" style="156" customWidth="1"/>
    <col min="3570" max="3570" width="0.28515625" style="156" customWidth="1"/>
    <col min="3571" max="3571" width="39.5703125" style="156" customWidth="1"/>
    <col min="3572" max="3572" width="0.140625" style="156" customWidth="1"/>
    <col min="3573" max="3573" width="45.140625" style="156" customWidth="1"/>
    <col min="3574" max="3574" width="0" style="156" hidden="1" customWidth="1"/>
    <col min="3575" max="3575" width="45.140625" style="156" customWidth="1"/>
    <col min="3576" max="3576" width="0" style="156" hidden="1" customWidth="1"/>
    <col min="3577" max="3577" width="43" style="156" customWidth="1"/>
    <col min="3578" max="3578" width="0.140625" style="156" customWidth="1"/>
    <col min="3579" max="3579" width="43" style="156" customWidth="1"/>
    <col min="3580" max="3580" width="0.5703125" style="156" customWidth="1"/>
    <col min="3581" max="3581" width="0" style="156" hidden="1" customWidth="1"/>
    <col min="3582" max="3582" width="39.140625" style="156" customWidth="1"/>
    <col min="3583" max="3583" width="36.5703125" style="156" customWidth="1"/>
    <col min="3584" max="3584" width="46.5703125" style="156" customWidth="1"/>
    <col min="3585" max="3585" width="0.28515625" style="156" customWidth="1"/>
    <col min="3586" max="3586" width="46.42578125" style="156" customWidth="1"/>
    <col min="3587" max="3587" width="0" style="156" hidden="1" customWidth="1"/>
    <col min="3588" max="3588" width="41.7109375" style="156" customWidth="1"/>
    <col min="3589" max="3589" width="0" style="156" hidden="1" customWidth="1"/>
    <col min="3590" max="3590" width="32.85546875" style="156" customWidth="1"/>
    <col min="3591" max="3591" width="0.140625" style="156" customWidth="1"/>
    <col min="3592" max="3592" width="7.42578125" style="156" customWidth="1"/>
    <col min="3593" max="3593" width="41" style="156" customWidth="1"/>
    <col min="3594" max="3594" width="42.5703125" style="156" customWidth="1"/>
    <col min="3595" max="3596" width="47" style="156" customWidth="1"/>
    <col min="3597" max="3599" width="42.7109375" style="156" customWidth="1"/>
    <col min="3600" max="3600" width="79.5703125" style="156" customWidth="1"/>
    <col min="3601" max="3821" width="11.42578125" style="156"/>
    <col min="3822" max="3822" width="65.140625" style="156" customWidth="1"/>
    <col min="3823" max="3823" width="45.42578125" style="156" customWidth="1"/>
    <col min="3824" max="3824" width="49.7109375" style="156" customWidth="1"/>
    <col min="3825" max="3825" width="39.5703125" style="156" customWidth="1"/>
    <col min="3826" max="3826" width="0.28515625" style="156" customWidth="1"/>
    <col min="3827" max="3827" width="39.5703125" style="156" customWidth="1"/>
    <col min="3828" max="3828" width="0.140625" style="156" customWidth="1"/>
    <col min="3829" max="3829" width="45.140625" style="156" customWidth="1"/>
    <col min="3830" max="3830" width="0" style="156" hidden="1" customWidth="1"/>
    <col min="3831" max="3831" width="45.140625" style="156" customWidth="1"/>
    <col min="3832" max="3832" width="0" style="156" hidden="1" customWidth="1"/>
    <col min="3833" max="3833" width="43" style="156" customWidth="1"/>
    <col min="3834" max="3834" width="0.140625" style="156" customWidth="1"/>
    <col min="3835" max="3835" width="43" style="156" customWidth="1"/>
    <col min="3836" max="3836" width="0.5703125" style="156" customWidth="1"/>
    <col min="3837" max="3837" width="0" style="156" hidden="1" customWidth="1"/>
    <col min="3838" max="3838" width="39.140625" style="156" customWidth="1"/>
    <col min="3839" max="3839" width="36.5703125" style="156" customWidth="1"/>
    <col min="3840" max="3840" width="46.5703125" style="156" customWidth="1"/>
    <col min="3841" max="3841" width="0.28515625" style="156" customWidth="1"/>
    <col min="3842" max="3842" width="46.42578125" style="156" customWidth="1"/>
    <col min="3843" max="3843" width="0" style="156" hidden="1" customWidth="1"/>
    <col min="3844" max="3844" width="41.7109375" style="156" customWidth="1"/>
    <col min="3845" max="3845" width="0" style="156" hidden="1" customWidth="1"/>
    <col min="3846" max="3846" width="32.85546875" style="156" customWidth="1"/>
    <col min="3847" max="3847" width="0.140625" style="156" customWidth="1"/>
    <col min="3848" max="3848" width="7.42578125" style="156" customWidth="1"/>
    <col min="3849" max="3849" width="41" style="156" customWidth="1"/>
    <col min="3850" max="3850" width="42.5703125" style="156" customWidth="1"/>
    <col min="3851" max="3852" width="47" style="156" customWidth="1"/>
    <col min="3853" max="3855" width="42.7109375" style="156" customWidth="1"/>
    <col min="3856" max="3856" width="79.5703125" style="156" customWidth="1"/>
    <col min="3857" max="4077" width="11.42578125" style="156"/>
    <col min="4078" max="4078" width="65.140625" style="156" customWidth="1"/>
    <col min="4079" max="4079" width="45.42578125" style="156" customWidth="1"/>
    <col min="4080" max="4080" width="49.7109375" style="156" customWidth="1"/>
    <col min="4081" max="4081" width="39.5703125" style="156" customWidth="1"/>
    <col min="4082" max="4082" width="0.28515625" style="156" customWidth="1"/>
    <col min="4083" max="4083" width="39.5703125" style="156" customWidth="1"/>
    <col min="4084" max="4084" width="0.140625" style="156" customWidth="1"/>
    <col min="4085" max="4085" width="45.140625" style="156" customWidth="1"/>
    <col min="4086" max="4086" width="0" style="156" hidden="1" customWidth="1"/>
    <col min="4087" max="4087" width="45.140625" style="156" customWidth="1"/>
    <col min="4088" max="4088" width="0" style="156" hidden="1" customWidth="1"/>
    <col min="4089" max="4089" width="43" style="156" customWidth="1"/>
    <col min="4090" max="4090" width="0.140625" style="156" customWidth="1"/>
    <col min="4091" max="4091" width="43" style="156" customWidth="1"/>
    <col min="4092" max="4092" width="0.5703125" style="156" customWidth="1"/>
    <col min="4093" max="4093" width="0" style="156" hidden="1" customWidth="1"/>
    <col min="4094" max="4094" width="39.140625" style="156" customWidth="1"/>
    <col min="4095" max="4095" width="36.5703125" style="156" customWidth="1"/>
    <col min="4096" max="4096" width="46.5703125" style="156" customWidth="1"/>
    <col min="4097" max="4097" width="0.28515625" style="156" customWidth="1"/>
    <col min="4098" max="4098" width="46.42578125" style="156" customWidth="1"/>
    <col min="4099" max="4099" width="0" style="156" hidden="1" customWidth="1"/>
    <col min="4100" max="4100" width="41.7109375" style="156" customWidth="1"/>
    <col min="4101" max="4101" width="0" style="156" hidden="1" customWidth="1"/>
    <col min="4102" max="4102" width="32.85546875" style="156" customWidth="1"/>
    <col min="4103" max="4103" width="0.140625" style="156" customWidth="1"/>
    <col min="4104" max="4104" width="7.42578125" style="156" customWidth="1"/>
    <col min="4105" max="4105" width="41" style="156" customWidth="1"/>
    <col min="4106" max="4106" width="42.5703125" style="156" customWidth="1"/>
    <col min="4107" max="4108" width="47" style="156" customWidth="1"/>
    <col min="4109" max="4111" width="42.7109375" style="156" customWidth="1"/>
    <col min="4112" max="4112" width="79.5703125" style="156" customWidth="1"/>
    <col min="4113" max="4333" width="11.42578125" style="156"/>
    <col min="4334" max="4334" width="65.140625" style="156" customWidth="1"/>
    <col min="4335" max="4335" width="45.42578125" style="156" customWidth="1"/>
    <col min="4336" max="4336" width="49.7109375" style="156" customWidth="1"/>
    <col min="4337" max="4337" width="39.5703125" style="156" customWidth="1"/>
    <col min="4338" max="4338" width="0.28515625" style="156" customWidth="1"/>
    <col min="4339" max="4339" width="39.5703125" style="156" customWidth="1"/>
    <col min="4340" max="4340" width="0.140625" style="156" customWidth="1"/>
    <col min="4341" max="4341" width="45.140625" style="156" customWidth="1"/>
    <col min="4342" max="4342" width="0" style="156" hidden="1" customWidth="1"/>
    <col min="4343" max="4343" width="45.140625" style="156" customWidth="1"/>
    <col min="4344" max="4344" width="0" style="156" hidden="1" customWidth="1"/>
    <col min="4345" max="4345" width="43" style="156" customWidth="1"/>
    <col min="4346" max="4346" width="0.140625" style="156" customWidth="1"/>
    <col min="4347" max="4347" width="43" style="156" customWidth="1"/>
    <col min="4348" max="4348" width="0.5703125" style="156" customWidth="1"/>
    <col min="4349" max="4349" width="0" style="156" hidden="1" customWidth="1"/>
    <col min="4350" max="4350" width="39.140625" style="156" customWidth="1"/>
    <col min="4351" max="4351" width="36.5703125" style="156" customWidth="1"/>
    <col min="4352" max="4352" width="46.5703125" style="156" customWidth="1"/>
    <col min="4353" max="4353" width="0.28515625" style="156" customWidth="1"/>
    <col min="4354" max="4354" width="46.42578125" style="156" customWidth="1"/>
    <col min="4355" max="4355" width="0" style="156" hidden="1" customWidth="1"/>
    <col min="4356" max="4356" width="41.7109375" style="156" customWidth="1"/>
    <col min="4357" max="4357" width="0" style="156" hidden="1" customWidth="1"/>
    <col min="4358" max="4358" width="32.85546875" style="156" customWidth="1"/>
    <col min="4359" max="4359" width="0.140625" style="156" customWidth="1"/>
    <col min="4360" max="4360" width="7.42578125" style="156" customWidth="1"/>
    <col min="4361" max="4361" width="41" style="156" customWidth="1"/>
    <col min="4362" max="4362" width="42.5703125" style="156" customWidth="1"/>
    <col min="4363" max="4364" width="47" style="156" customWidth="1"/>
    <col min="4365" max="4367" width="42.7109375" style="156" customWidth="1"/>
    <col min="4368" max="4368" width="79.5703125" style="156" customWidth="1"/>
    <col min="4369" max="4589" width="11.42578125" style="156"/>
    <col min="4590" max="4590" width="65.140625" style="156" customWidth="1"/>
    <col min="4591" max="4591" width="45.42578125" style="156" customWidth="1"/>
    <col min="4592" max="4592" width="49.7109375" style="156" customWidth="1"/>
    <col min="4593" max="4593" width="39.5703125" style="156" customWidth="1"/>
    <col min="4594" max="4594" width="0.28515625" style="156" customWidth="1"/>
    <col min="4595" max="4595" width="39.5703125" style="156" customWidth="1"/>
    <col min="4596" max="4596" width="0.140625" style="156" customWidth="1"/>
    <col min="4597" max="4597" width="45.140625" style="156" customWidth="1"/>
    <col min="4598" max="4598" width="0" style="156" hidden="1" customWidth="1"/>
    <col min="4599" max="4599" width="45.140625" style="156" customWidth="1"/>
    <col min="4600" max="4600" width="0" style="156" hidden="1" customWidth="1"/>
    <col min="4601" max="4601" width="43" style="156" customWidth="1"/>
    <col min="4602" max="4602" width="0.140625" style="156" customWidth="1"/>
    <col min="4603" max="4603" width="43" style="156" customWidth="1"/>
    <col min="4604" max="4604" width="0.5703125" style="156" customWidth="1"/>
    <col min="4605" max="4605" width="0" style="156" hidden="1" customWidth="1"/>
    <col min="4606" max="4606" width="39.140625" style="156" customWidth="1"/>
    <col min="4607" max="4607" width="36.5703125" style="156" customWidth="1"/>
    <col min="4608" max="4608" width="46.5703125" style="156" customWidth="1"/>
    <col min="4609" max="4609" width="0.28515625" style="156" customWidth="1"/>
    <col min="4610" max="4610" width="46.42578125" style="156" customWidth="1"/>
    <col min="4611" max="4611" width="0" style="156" hidden="1" customWidth="1"/>
    <col min="4612" max="4612" width="41.7109375" style="156" customWidth="1"/>
    <col min="4613" max="4613" width="0" style="156" hidden="1" customWidth="1"/>
    <col min="4614" max="4614" width="32.85546875" style="156" customWidth="1"/>
    <col min="4615" max="4615" width="0.140625" style="156" customWidth="1"/>
    <col min="4616" max="4616" width="7.42578125" style="156" customWidth="1"/>
    <col min="4617" max="4617" width="41" style="156" customWidth="1"/>
    <col min="4618" max="4618" width="42.5703125" style="156" customWidth="1"/>
    <col min="4619" max="4620" width="47" style="156" customWidth="1"/>
    <col min="4621" max="4623" width="42.7109375" style="156" customWidth="1"/>
    <col min="4624" max="4624" width="79.5703125" style="156" customWidth="1"/>
    <col min="4625" max="4845" width="11.42578125" style="156"/>
    <col min="4846" max="4846" width="65.140625" style="156" customWidth="1"/>
    <col min="4847" max="4847" width="45.42578125" style="156" customWidth="1"/>
    <col min="4848" max="4848" width="49.7109375" style="156" customWidth="1"/>
    <col min="4849" max="4849" width="39.5703125" style="156" customWidth="1"/>
    <col min="4850" max="4850" width="0.28515625" style="156" customWidth="1"/>
    <col min="4851" max="4851" width="39.5703125" style="156" customWidth="1"/>
    <col min="4852" max="4852" width="0.140625" style="156" customWidth="1"/>
    <col min="4853" max="4853" width="45.140625" style="156" customWidth="1"/>
    <col min="4854" max="4854" width="0" style="156" hidden="1" customWidth="1"/>
    <col min="4855" max="4855" width="45.140625" style="156" customWidth="1"/>
    <col min="4856" max="4856" width="0" style="156" hidden="1" customWidth="1"/>
    <col min="4857" max="4857" width="43" style="156" customWidth="1"/>
    <col min="4858" max="4858" width="0.140625" style="156" customWidth="1"/>
    <col min="4859" max="4859" width="43" style="156" customWidth="1"/>
    <col min="4860" max="4860" width="0.5703125" style="156" customWidth="1"/>
    <col min="4861" max="4861" width="0" style="156" hidden="1" customWidth="1"/>
    <col min="4862" max="4862" width="39.140625" style="156" customWidth="1"/>
    <col min="4863" max="4863" width="36.5703125" style="156" customWidth="1"/>
    <col min="4864" max="4864" width="46.5703125" style="156" customWidth="1"/>
    <col min="4865" max="4865" width="0.28515625" style="156" customWidth="1"/>
    <col min="4866" max="4866" width="46.42578125" style="156" customWidth="1"/>
    <col min="4867" max="4867" width="0" style="156" hidden="1" customWidth="1"/>
    <col min="4868" max="4868" width="41.7109375" style="156" customWidth="1"/>
    <col min="4869" max="4869" width="0" style="156" hidden="1" customWidth="1"/>
    <col min="4870" max="4870" width="32.85546875" style="156" customWidth="1"/>
    <col min="4871" max="4871" width="0.140625" style="156" customWidth="1"/>
    <col min="4872" max="4872" width="7.42578125" style="156" customWidth="1"/>
    <col min="4873" max="4873" width="41" style="156" customWidth="1"/>
    <col min="4874" max="4874" width="42.5703125" style="156" customWidth="1"/>
    <col min="4875" max="4876" width="47" style="156" customWidth="1"/>
    <col min="4877" max="4879" width="42.7109375" style="156" customWidth="1"/>
    <col min="4880" max="4880" width="79.5703125" style="156" customWidth="1"/>
    <col min="4881" max="5101" width="11.42578125" style="156"/>
    <col min="5102" max="5102" width="65.140625" style="156" customWidth="1"/>
    <col min="5103" max="5103" width="45.42578125" style="156" customWidth="1"/>
    <col min="5104" max="5104" width="49.7109375" style="156" customWidth="1"/>
    <col min="5105" max="5105" width="39.5703125" style="156" customWidth="1"/>
    <col min="5106" max="5106" width="0.28515625" style="156" customWidth="1"/>
    <col min="5107" max="5107" width="39.5703125" style="156" customWidth="1"/>
    <col min="5108" max="5108" width="0.140625" style="156" customWidth="1"/>
    <col min="5109" max="5109" width="45.140625" style="156" customWidth="1"/>
    <col min="5110" max="5110" width="0" style="156" hidden="1" customWidth="1"/>
    <col min="5111" max="5111" width="45.140625" style="156" customWidth="1"/>
    <col min="5112" max="5112" width="0" style="156" hidden="1" customWidth="1"/>
    <col min="5113" max="5113" width="43" style="156" customWidth="1"/>
    <col min="5114" max="5114" width="0.140625" style="156" customWidth="1"/>
    <col min="5115" max="5115" width="43" style="156" customWidth="1"/>
    <col min="5116" max="5116" width="0.5703125" style="156" customWidth="1"/>
    <col min="5117" max="5117" width="0" style="156" hidden="1" customWidth="1"/>
    <col min="5118" max="5118" width="39.140625" style="156" customWidth="1"/>
    <col min="5119" max="5119" width="36.5703125" style="156" customWidth="1"/>
    <col min="5120" max="5120" width="46.5703125" style="156" customWidth="1"/>
    <col min="5121" max="5121" width="0.28515625" style="156" customWidth="1"/>
    <col min="5122" max="5122" width="46.42578125" style="156" customWidth="1"/>
    <col min="5123" max="5123" width="0" style="156" hidden="1" customWidth="1"/>
    <col min="5124" max="5124" width="41.7109375" style="156" customWidth="1"/>
    <col min="5125" max="5125" width="0" style="156" hidden="1" customWidth="1"/>
    <col min="5126" max="5126" width="32.85546875" style="156" customWidth="1"/>
    <col min="5127" max="5127" width="0.140625" style="156" customWidth="1"/>
    <col min="5128" max="5128" width="7.42578125" style="156" customWidth="1"/>
    <col min="5129" max="5129" width="41" style="156" customWidth="1"/>
    <col min="5130" max="5130" width="42.5703125" style="156" customWidth="1"/>
    <col min="5131" max="5132" width="47" style="156" customWidth="1"/>
    <col min="5133" max="5135" width="42.7109375" style="156" customWidth="1"/>
    <col min="5136" max="5136" width="79.5703125" style="156" customWidth="1"/>
    <col min="5137" max="5357" width="11.42578125" style="156"/>
    <col min="5358" max="5358" width="65.140625" style="156" customWidth="1"/>
    <col min="5359" max="5359" width="45.42578125" style="156" customWidth="1"/>
    <col min="5360" max="5360" width="49.7109375" style="156" customWidth="1"/>
    <col min="5361" max="5361" width="39.5703125" style="156" customWidth="1"/>
    <col min="5362" max="5362" width="0.28515625" style="156" customWidth="1"/>
    <col min="5363" max="5363" width="39.5703125" style="156" customWidth="1"/>
    <col min="5364" max="5364" width="0.140625" style="156" customWidth="1"/>
    <col min="5365" max="5365" width="45.140625" style="156" customWidth="1"/>
    <col min="5366" max="5366" width="0" style="156" hidden="1" customWidth="1"/>
    <col min="5367" max="5367" width="45.140625" style="156" customWidth="1"/>
    <col min="5368" max="5368" width="0" style="156" hidden="1" customWidth="1"/>
    <col min="5369" max="5369" width="43" style="156" customWidth="1"/>
    <col min="5370" max="5370" width="0.140625" style="156" customWidth="1"/>
    <col min="5371" max="5371" width="43" style="156" customWidth="1"/>
    <col min="5372" max="5372" width="0.5703125" style="156" customWidth="1"/>
    <col min="5373" max="5373" width="0" style="156" hidden="1" customWidth="1"/>
    <col min="5374" max="5374" width="39.140625" style="156" customWidth="1"/>
    <col min="5375" max="5375" width="36.5703125" style="156" customWidth="1"/>
    <col min="5376" max="5376" width="46.5703125" style="156" customWidth="1"/>
    <col min="5377" max="5377" width="0.28515625" style="156" customWidth="1"/>
    <col min="5378" max="5378" width="46.42578125" style="156" customWidth="1"/>
    <col min="5379" max="5379" width="0" style="156" hidden="1" customWidth="1"/>
    <col min="5380" max="5380" width="41.7109375" style="156" customWidth="1"/>
    <col min="5381" max="5381" width="0" style="156" hidden="1" customWidth="1"/>
    <col min="5382" max="5382" width="32.85546875" style="156" customWidth="1"/>
    <col min="5383" max="5383" width="0.140625" style="156" customWidth="1"/>
    <col min="5384" max="5384" width="7.42578125" style="156" customWidth="1"/>
    <col min="5385" max="5385" width="41" style="156" customWidth="1"/>
    <col min="5386" max="5386" width="42.5703125" style="156" customWidth="1"/>
    <col min="5387" max="5388" width="47" style="156" customWidth="1"/>
    <col min="5389" max="5391" width="42.7109375" style="156" customWidth="1"/>
    <col min="5392" max="5392" width="79.5703125" style="156" customWidth="1"/>
    <col min="5393" max="5613" width="11.42578125" style="156"/>
    <col min="5614" max="5614" width="65.140625" style="156" customWidth="1"/>
    <col min="5615" max="5615" width="45.42578125" style="156" customWidth="1"/>
    <col min="5616" max="5616" width="49.7109375" style="156" customWidth="1"/>
    <col min="5617" max="5617" width="39.5703125" style="156" customWidth="1"/>
    <col min="5618" max="5618" width="0.28515625" style="156" customWidth="1"/>
    <col min="5619" max="5619" width="39.5703125" style="156" customWidth="1"/>
    <col min="5620" max="5620" width="0.140625" style="156" customWidth="1"/>
    <col min="5621" max="5621" width="45.140625" style="156" customWidth="1"/>
    <col min="5622" max="5622" width="0" style="156" hidden="1" customWidth="1"/>
    <col min="5623" max="5623" width="45.140625" style="156" customWidth="1"/>
    <col min="5624" max="5624" width="0" style="156" hidden="1" customWidth="1"/>
    <col min="5625" max="5625" width="43" style="156" customWidth="1"/>
    <col min="5626" max="5626" width="0.140625" style="156" customWidth="1"/>
    <col min="5627" max="5627" width="43" style="156" customWidth="1"/>
    <col min="5628" max="5628" width="0.5703125" style="156" customWidth="1"/>
    <col min="5629" max="5629" width="0" style="156" hidden="1" customWidth="1"/>
    <col min="5630" max="5630" width="39.140625" style="156" customWidth="1"/>
    <col min="5631" max="5631" width="36.5703125" style="156" customWidth="1"/>
    <col min="5632" max="5632" width="46.5703125" style="156" customWidth="1"/>
    <col min="5633" max="5633" width="0.28515625" style="156" customWidth="1"/>
    <col min="5634" max="5634" width="46.42578125" style="156" customWidth="1"/>
    <col min="5635" max="5635" width="0" style="156" hidden="1" customWidth="1"/>
    <col min="5636" max="5636" width="41.7109375" style="156" customWidth="1"/>
    <col min="5637" max="5637" width="0" style="156" hidden="1" customWidth="1"/>
    <col min="5638" max="5638" width="32.85546875" style="156" customWidth="1"/>
    <col min="5639" max="5639" width="0.140625" style="156" customWidth="1"/>
    <col min="5640" max="5640" width="7.42578125" style="156" customWidth="1"/>
    <col min="5641" max="5641" width="41" style="156" customWidth="1"/>
    <col min="5642" max="5642" width="42.5703125" style="156" customWidth="1"/>
    <col min="5643" max="5644" width="47" style="156" customWidth="1"/>
    <col min="5645" max="5647" width="42.7109375" style="156" customWidth="1"/>
    <col min="5648" max="5648" width="79.5703125" style="156" customWidth="1"/>
    <col min="5649" max="5869" width="11.42578125" style="156"/>
    <col min="5870" max="5870" width="65.140625" style="156" customWidth="1"/>
    <col min="5871" max="5871" width="45.42578125" style="156" customWidth="1"/>
    <col min="5872" max="5872" width="49.7109375" style="156" customWidth="1"/>
    <col min="5873" max="5873" width="39.5703125" style="156" customWidth="1"/>
    <col min="5874" max="5874" width="0.28515625" style="156" customWidth="1"/>
    <col min="5875" max="5875" width="39.5703125" style="156" customWidth="1"/>
    <col min="5876" max="5876" width="0.140625" style="156" customWidth="1"/>
    <col min="5877" max="5877" width="45.140625" style="156" customWidth="1"/>
    <col min="5878" max="5878" width="0" style="156" hidden="1" customWidth="1"/>
    <col min="5879" max="5879" width="45.140625" style="156" customWidth="1"/>
    <col min="5880" max="5880" width="0" style="156" hidden="1" customWidth="1"/>
    <col min="5881" max="5881" width="43" style="156" customWidth="1"/>
    <col min="5882" max="5882" width="0.140625" style="156" customWidth="1"/>
    <col min="5883" max="5883" width="43" style="156" customWidth="1"/>
    <col min="5884" max="5884" width="0.5703125" style="156" customWidth="1"/>
    <col min="5885" max="5885" width="0" style="156" hidden="1" customWidth="1"/>
    <col min="5886" max="5886" width="39.140625" style="156" customWidth="1"/>
    <col min="5887" max="5887" width="36.5703125" style="156" customWidth="1"/>
    <col min="5888" max="5888" width="46.5703125" style="156" customWidth="1"/>
    <col min="5889" max="5889" width="0.28515625" style="156" customWidth="1"/>
    <col min="5890" max="5890" width="46.42578125" style="156" customWidth="1"/>
    <col min="5891" max="5891" width="0" style="156" hidden="1" customWidth="1"/>
    <col min="5892" max="5892" width="41.7109375" style="156" customWidth="1"/>
    <col min="5893" max="5893" width="0" style="156" hidden="1" customWidth="1"/>
    <col min="5894" max="5894" width="32.85546875" style="156" customWidth="1"/>
    <col min="5895" max="5895" width="0.140625" style="156" customWidth="1"/>
    <col min="5896" max="5896" width="7.42578125" style="156" customWidth="1"/>
    <col min="5897" max="5897" width="41" style="156" customWidth="1"/>
    <col min="5898" max="5898" width="42.5703125" style="156" customWidth="1"/>
    <col min="5899" max="5900" width="47" style="156" customWidth="1"/>
    <col min="5901" max="5903" width="42.7109375" style="156" customWidth="1"/>
    <col min="5904" max="5904" width="79.5703125" style="156" customWidth="1"/>
    <col min="5905" max="6125" width="11.42578125" style="156"/>
    <col min="6126" max="6126" width="65.140625" style="156" customWidth="1"/>
    <col min="6127" max="6127" width="45.42578125" style="156" customWidth="1"/>
    <col min="6128" max="6128" width="49.7109375" style="156" customWidth="1"/>
    <col min="6129" max="6129" width="39.5703125" style="156" customWidth="1"/>
    <col min="6130" max="6130" width="0.28515625" style="156" customWidth="1"/>
    <col min="6131" max="6131" width="39.5703125" style="156" customWidth="1"/>
    <col min="6132" max="6132" width="0.140625" style="156" customWidth="1"/>
    <col min="6133" max="6133" width="45.140625" style="156" customWidth="1"/>
    <col min="6134" max="6134" width="0" style="156" hidden="1" customWidth="1"/>
    <col min="6135" max="6135" width="45.140625" style="156" customWidth="1"/>
    <col min="6136" max="6136" width="0" style="156" hidden="1" customWidth="1"/>
    <col min="6137" max="6137" width="43" style="156" customWidth="1"/>
    <col min="6138" max="6138" width="0.140625" style="156" customWidth="1"/>
    <col min="6139" max="6139" width="43" style="156" customWidth="1"/>
    <col min="6140" max="6140" width="0.5703125" style="156" customWidth="1"/>
    <col min="6141" max="6141" width="0" style="156" hidden="1" customWidth="1"/>
    <col min="6142" max="6142" width="39.140625" style="156" customWidth="1"/>
    <col min="6143" max="6143" width="36.5703125" style="156" customWidth="1"/>
    <col min="6144" max="6144" width="46.5703125" style="156" customWidth="1"/>
    <col min="6145" max="6145" width="0.28515625" style="156" customWidth="1"/>
    <col min="6146" max="6146" width="46.42578125" style="156" customWidth="1"/>
    <col min="6147" max="6147" width="0" style="156" hidden="1" customWidth="1"/>
    <col min="6148" max="6148" width="41.7109375" style="156" customWidth="1"/>
    <col min="6149" max="6149" width="0" style="156" hidden="1" customWidth="1"/>
    <col min="6150" max="6150" width="32.85546875" style="156" customWidth="1"/>
    <col min="6151" max="6151" width="0.140625" style="156" customWidth="1"/>
    <col min="6152" max="6152" width="7.42578125" style="156" customWidth="1"/>
    <col min="6153" max="6153" width="41" style="156" customWidth="1"/>
    <col min="6154" max="6154" width="42.5703125" style="156" customWidth="1"/>
    <col min="6155" max="6156" width="47" style="156" customWidth="1"/>
    <col min="6157" max="6159" width="42.7109375" style="156" customWidth="1"/>
    <col min="6160" max="6160" width="79.5703125" style="156" customWidth="1"/>
    <col min="6161" max="6381" width="11.42578125" style="156"/>
    <col min="6382" max="6382" width="65.140625" style="156" customWidth="1"/>
    <col min="6383" max="6383" width="45.42578125" style="156" customWidth="1"/>
    <col min="6384" max="6384" width="49.7109375" style="156" customWidth="1"/>
    <col min="6385" max="6385" width="39.5703125" style="156" customWidth="1"/>
    <col min="6386" max="6386" width="0.28515625" style="156" customWidth="1"/>
    <col min="6387" max="6387" width="39.5703125" style="156" customWidth="1"/>
    <col min="6388" max="6388" width="0.140625" style="156" customWidth="1"/>
    <col min="6389" max="6389" width="45.140625" style="156" customWidth="1"/>
    <col min="6390" max="6390" width="0" style="156" hidden="1" customWidth="1"/>
    <col min="6391" max="6391" width="45.140625" style="156" customWidth="1"/>
    <col min="6392" max="6392" width="0" style="156" hidden="1" customWidth="1"/>
    <col min="6393" max="6393" width="43" style="156" customWidth="1"/>
    <col min="6394" max="6394" width="0.140625" style="156" customWidth="1"/>
    <col min="6395" max="6395" width="43" style="156" customWidth="1"/>
    <col min="6396" max="6396" width="0.5703125" style="156" customWidth="1"/>
    <col min="6397" max="6397" width="0" style="156" hidden="1" customWidth="1"/>
    <col min="6398" max="6398" width="39.140625" style="156" customWidth="1"/>
    <col min="6399" max="6399" width="36.5703125" style="156" customWidth="1"/>
    <col min="6400" max="6400" width="46.5703125" style="156" customWidth="1"/>
    <col min="6401" max="6401" width="0.28515625" style="156" customWidth="1"/>
    <col min="6402" max="6402" width="46.42578125" style="156" customWidth="1"/>
    <col min="6403" max="6403" width="0" style="156" hidden="1" customWidth="1"/>
    <col min="6404" max="6404" width="41.7109375" style="156" customWidth="1"/>
    <col min="6405" max="6405" width="0" style="156" hidden="1" customWidth="1"/>
    <col min="6406" max="6406" width="32.85546875" style="156" customWidth="1"/>
    <col min="6407" max="6407" width="0.140625" style="156" customWidth="1"/>
    <col min="6408" max="6408" width="7.42578125" style="156" customWidth="1"/>
    <col min="6409" max="6409" width="41" style="156" customWidth="1"/>
    <col min="6410" max="6410" width="42.5703125" style="156" customWidth="1"/>
    <col min="6411" max="6412" width="47" style="156" customWidth="1"/>
    <col min="6413" max="6415" width="42.7109375" style="156" customWidth="1"/>
    <col min="6416" max="6416" width="79.5703125" style="156" customWidth="1"/>
    <col min="6417" max="6637" width="11.42578125" style="156"/>
    <col min="6638" max="6638" width="65.140625" style="156" customWidth="1"/>
    <col min="6639" max="6639" width="45.42578125" style="156" customWidth="1"/>
    <col min="6640" max="6640" width="49.7109375" style="156" customWidth="1"/>
    <col min="6641" max="6641" width="39.5703125" style="156" customWidth="1"/>
    <col min="6642" max="6642" width="0.28515625" style="156" customWidth="1"/>
    <col min="6643" max="6643" width="39.5703125" style="156" customWidth="1"/>
    <col min="6644" max="6644" width="0.140625" style="156" customWidth="1"/>
    <col min="6645" max="6645" width="45.140625" style="156" customWidth="1"/>
    <col min="6646" max="6646" width="0" style="156" hidden="1" customWidth="1"/>
    <col min="6647" max="6647" width="45.140625" style="156" customWidth="1"/>
    <col min="6648" max="6648" width="0" style="156" hidden="1" customWidth="1"/>
    <col min="6649" max="6649" width="43" style="156" customWidth="1"/>
    <col min="6650" max="6650" width="0.140625" style="156" customWidth="1"/>
    <col min="6651" max="6651" width="43" style="156" customWidth="1"/>
    <col min="6652" max="6652" width="0.5703125" style="156" customWidth="1"/>
    <col min="6653" max="6653" width="0" style="156" hidden="1" customWidth="1"/>
    <col min="6654" max="6654" width="39.140625" style="156" customWidth="1"/>
    <col min="6655" max="6655" width="36.5703125" style="156" customWidth="1"/>
    <col min="6656" max="6656" width="46.5703125" style="156" customWidth="1"/>
    <col min="6657" max="6657" width="0.28515625" style="156" customWidth="1"/>
    <col min="6658" max="6658" width="46.42578125" style="156" customWidth="1"/>
    <col min="6659" max="6659" width="0" style="156" hidden="1" customWidth="1"/>
    <col min="6660" max="6660" width="41.7109375" style="156" customWidth="1"/>
    <col min="6661" max="6661" width="0" style="156" hidden="1" customWidth="1"/>
    <col min="6662" max="6662" width="32.85546875" style="156" customWidth="1"/>
    <col min="6663" max="6663" width="0.140625" style="156" customWidth="1"/>
    <col min="6664" max="6664" width="7.42578125" style="156" customWidth="1"/>
    <col min="6665" max="6665" width="41" style="156" customWidth="1"/>
    <col min="6666" max="6666" width="42.5703125" style="156" customWidth="1"/>
    <col min="6667" max="6668" width="47" style="156" customWidth="1"/>
    <col min="6669" max="6671" width="42.7109375" style="156" customWidth="1"/>
    <col min="6672" max="6672" width="79.5703125" style="156" customWidth="1"/>
    <col min="6673" max="6893" width="11.42578125" style="156"/>
    <col min="6894" max="6894" width="65.140625" style="156" customWidth="1"/>
    <col min="6895" max="6895" width="45.42578125" style="156" customWidth="1"/>
    <col min="6896" max="6896" width="49.7109375" style="156" customWidth="1"/>
    <col min="6897" max="6897" width="39.5703125" style="156" customWidth="1"/>
    <col min="6898" max="6898" width="0.28515625" style="156" customWidth="1"/>
    <col min="6899" max="6899" width="39.5703125" style="156" customWidth="1"/>
    <col min="6900" max="6900" width="0.140625" style="156" customWidth="1"/>
    <col min="6901" max="6901" width="45.140625" style="156" customWidth="1"/>
    <col min="6902" max="6902" width="0" style="156" hidden="1" customWidth="1"/>
    <col min="6903" max="6903" width="45.140625" style="156" customWidth="1"/>
    <col min="6904" max="6904" width="0" style="156" hidden="1" customWidth="1"/>
    <col min="6905" max="6905" width="43" style="156" customWidth="1"/>
    <col min="6906" max="6906" width="0.140625" style="156" customWidth="1"/>
    <col min="6907" max="6907" width="43" style="156" customWidth="1"/>
    <col min="6908" max="6908" width="0.5703125" style="156" customWidth="1"/>
    <col min="6909" max="6909" width="0" style="156" hidden="1" customWidth="1"/>
    <col min="6910" max="6910" width="39.140625" style="156" customWidth="1"/>
    <col min="6911" max="6911" width="36.5703125" style="156" customWidth="1"/>
    <col min="6912" max="6912" width="46.5703125" style="156" customWidth="1"/>
    <col min="6913" max="6913" width="0.28515625" style="156" customWidth="1"/>
    <col min="6914" max="6914" width="46.42578125" style="156" customWidth="1"/>
    <col min="6915" max="6915" width="0" style="156" hidden="1" customWidth="1"/>
    <col min="6916" max="6916" width="41.7109375" style="156" customWidth="1"/>
    <col min="6917" max="6917" width="0" style="156" hidden="1" customWidth="1"/>
    <col min="6918" max="6918" width="32.85546875" style="156" customWidth="1"/>
    <col min="6919" max="6919" width="0.140625" style="156" customWidth="1"/>
    <col min="6920" max="6920" width="7.42578125" style="156" customWidth="1"/>
    <col min="6921" max="6921" width="41" style="156" customWidth="1"/>
    <col min="6922" max="6922" width="42.5703125" style="156" customWidth="1"/>
    <col min="6923" max="6924" width="47" style="156" customWidth="1"/>
    <col min="6925" max="6927" width="42.7109375" style="156" customWidth="1"/>
    <col min="6928" max="6928" width="79.5703125" style="156" customWidth="1"/>
    <col min="6929" max="7149" width="11.42578125" style="156"/>
    <col min="7150" max="7150" width="65.140625" style="156" customWidth="1"/>
    <col min="7151" max="7151" width="45.42578125" style="156" customWidth="1"/>
    <col min="7152" max="7152" width="49.7109375" style="156" customWidth="1"/>
    <col min="7153" max="7153" width="39.5703125" style="156" customWidth="1"/>
    <col min="7154" max="7154" width="0.28515625" style="156" customWidth="1"/>
    <col min="7155" max="7155" width="39.5703125" style="156" customWidth="1"/>
    <col min="7156" max="7156" width="0.140625" style="156" customWidth="1"/>
    <col min="7157" max="7157" width="45.140625" style="156" customWidth="1"/>
    <col min="7158" max="7158" width="0" style="156" hidden="1" customWidth="1"/>
    <col min="7159" max="7159" width="45.140625" style="156" customWidth="1"/>
    <col min="7160" max="7160" width="0" style="156" hidden="1" customWidth="1"/>
    <col min="7161" max="7161" width="43" style="156" customWidth="1"/>
    <col min="7162" max="7162" width="0.140625" style="156" customWidth="1"/>
    <col min="7163" max="7163" width="43" style="156" customWidth="1"/>
    <col min="7164" max="7164" width="0.5703125" style="156" customWidth="1"/>
    <col min="7165" max="7165" width="0" style="156" hidden="1" customWidth="1"/>
    <col min="7166" max="7166" width="39.140625" style="156" customWidth="1"/>
    <col min="7167" max="7167" width="36.5703125" style="156" customWidth="1"/>
    <col min="7168" max="7168" width="46.5703125" style="156" customWidth="1"/>
    <col min="7169" max="7169" width="0.28515625" style="156" customWidth="1"/>
    <col min="7170" max="7170" width="46.42578125" style="156" customWidth="1"/>
    <col min="7171" max="7171" width="0" style="156" hidden="1" customWidth="1"/>
    <col min="7172" max="7172" width="41.7109375" style="156" customWidth="1"/>
    <col min="7173" max="7173" width="0" style="156" hidden="1" customWidth="1"/>
    <col min="7174" max="7174" width="32.85546875" style="156" customWidth="1"/>
    <col min="7175" max="7175" width="0.140625" style="156" customWidth="1"/>
    <col min="7176" max="7176" width="7.42578125" style="156" customWidth="1"/>
    <col min="7177" max="7177" width="41" style="156" customWidth="1"/>
    <col min="7178" max="7178" width="42.5703125" style="156" customWidth="1"/>
    <col min="7179" max="7180" width="47" style="156" customWidth="1"/>
    <col min="7181" max="7183" width="42.7109375" style="156" customWidth="1"/>
    <col min="7184" max="7184" width="79.5703125" style="156" customWidth="1"/>
    <col min="7185" max="7405" width="11.42578125" style="156"/>
    <col min="7406" max="7406" width="65.140625" style="156" customWidth="1"/>
    <col min="7407" max="7407" width="45.42578125" style="156" customWidth="1"/>
    <col min="7408" max="7408" width="49.7109375" style="156" customWidth="1"/>
    <col min="7409" max="7409" width="39.5703125" style="156" customWidth="1"/>
    <col min="7410" max="7410" width="0.28515625" style="156" customWidth="1"/>
    <col min="7411" max="7411" width="39.5703125" style="156" customWidth="1"/>
    <col min="7412" max="7412" width="0.140625" style="156" customWidth="1"/>
    <col min="7413" max="7413" width="45.140625" style="156" customWidth="1"/>
    <col min="7414" max="7414" width="0" style="156" hidden="1" customWidth="1"/>
    <col min="7415" max="7415" width="45.140625" style="156" customWidth="1"/>
    <col min="7416" max="7416" width="0" style="156" hidden="1" customWidth="1"/>
    <col min="7417" max="7417" width="43" style="156" customWidth="1"/>
    <col min="7418" max="7418" width="0.140625" style="156" customWidth="1"/>
    <col min="7419" max="7419" width="43" style="156" customWidth="1"/>
    <col min="7420" max="7420" width="0.5703125" style="156" customWidth="1"/>
    <col min="7421" max="7421" width="0" style="156" hidden="1" customWidth="1"/>
    <col min="7422" max="7422" width="39.140625" style="156" customWidth="1"/>
    <col min="7423" max="7423" width="36.5703125" style="156" customWidth="1"/>
    <col min="7424" max="7424" width="46.5703125" style="156" customWidth="1"/>
    <col min="7425" max="7425" width="0.28515625" style="156" customWidth="1"/>
    <col min="7426" max="7426" width="46.42578125" style="156" customWidth="1"/>
    <col min="7427" max="7427" width="0" style="156" hidden="1" customWidth="1"/>
    <col min="7428" max="7428" width="41.7109375" style="156" customWidth="1"/>
    <col min="7429" max="7429" width="0" style="156" hidden="1" customWidth="1"/>
    <col min="7430" max="7430" width="32.85546875" style="156" customWidth="1"/>
    <col min="7431" max="7431" width="0.140625" style="156" customWidth="1"/>
    <col min="7432" max="7432" width="7.42578125" style="156" customWidth="1"/>
    <col min="7433" max="7433" width="41" style="156" customWidth="1"/>
    <col min="7434" max="7434" width="42.5703125" style="156" customWidth="1"/>
    <col min="7435" max="7436" width="47" style="156" customWidth="1"/>
    <col min="7437" max="7439" width="42.7109375" style="156" customWidth="1"/>
    <col min="7440" max="7440" width="79.5703125" style="156" customWidth="1"/>
    <col min="7441" max="7661" width="11.42578125" style="156"/>
    <col min="7662" max="7662" width="65.140625" style="156" customWidth="1"/>
    <col min="7663" max="7663" width="45.42578125" style="156" customWidth="1"/>
    <col min="7664" max="7664" width="49.7109375" style="156" customWidth="1"/>
    <col min="7665" max="7665" width="39.5703125" style="156" customWidth="1"/>
    <col min="7666" max="7666" width="0.28515625" style="156" customWidth="1"/>
    <col min="7667" max="7667" width="39.5703125" style="156" customWidth="1"/>
    <col min="7668" max="7668" width="0.140625" style="156" customWidth="1"/>
    <col min="7669" max="7669" width="45.140625" style="156" customWidth="1"/>
    <col min="7670" max="7670" width="0" style="156" hidden="1" customWidth="1"/>
    <col min="7671" max="7671" width="45.140625" style="156" customWidth="1"/>
    <col min="7672" max="7672" width="0" style="156" hidden="1" customWidth="1"/>
    <col min="7673" max="7673" width="43" style="156" customWidth="1"/>
    <col min="7674" max="7674" width="0.140625" style="156" customWidth="1"/>
    <col min="7675" max="7675" width="43" style="156" customWidth="1"/>
    <col min="7676" max="7676" width="0.5703125" style="156" customWidth="1"/>
    <col min="7677" max="7677" width="0" style="156" hidden="1" customWidth="1"/>
    <col min="7678" max="7678" width="39.140625" style="156" customWidth="1"/>
    <col min="7679" max="7679" width="36.5703125" style="156" customWidth="1"/>
    <col min="7680" max="7680" width="46.5703125" style="156" customWidth="1"/>
    <col min="7681" max="7681" width="0.28515625" style="156" customWidth="1"/>
    <col min="7682" max="7682" width="46.42578125" style="156" customWidth="1"/>
    <col min="7683" max="7683" width="0" style="156" hidden="1" customWidth="1"/>
    <col min="7684" max="7684" width="41.7109375" style="156" customWidth="1"/>
    <col min="7685" max="7685" width="0" style="156" hidden="1" customWidth="1"/>
    <col min="7686" max="7686" width="32.85546875" style="156" customWidth="1"/>
    <col min="7687" max="7687" width="0.140625" style="156" customWidth="1"/>
    <col min="7688" max="7688" width="7.42578125" style="156" customWidth="1"/>
    <col min="7689" max="7689" width="41" style="156" customWidth="1"/>
    <col min="7690" max="7690" width="42.5703125" style="156" customWidth="1"/>
    <col min="7691" max="7692" width="47" style="156" customWidth="1"/>
    <col min="7693" max="7695" width="42.7109375" style="156" customWidth="1"/>
    <col min="7696" max="7696" width="79.5703125" style="156" customWidth="1"/>
    <col min="7697" max="7917" width="11.42578125" style="156"/>
    <col min="7918" max="7918" width="65.140625" style="156" customWidth="1"/>
    <col min="7919" max="7919" width="45.42578125" style="156" customWidth="1"/>
    <col min="7920" max="7920" width="49.7109375" style="156" customWidth="1"/>
    <col min="7921" max="7921" width="39.5703125" style="156" customWidth="1"/>
    <col min="7922" max="7922" width="0.28515625" style="156" customWidth="1"/>
    <col min="7923" max="7923" width="39.5703125" style="156" customWidth="1"/>
    <col min="7924" max="7924" width="0.140625" style="156" customWidth="1"/>
    <col min="7925" max="7925" width="45.140625" style="156" customWidth="1"/>
    <col min="7926" max="7926" width="0" style="156" hidden="1" customWidth="1"/>
    <col min="7927" max="7927" width="45.140625" style="156" customWidth="1"/>
    <col min="7928" max="7928" width="0" style="156" hidden="1" customWidth="1"/>
    <col min="7929" max="7929" width="43" style="156" customWidth="1"/>
    <col min="7930" max="7930" width="0.140625" style="156" customWidth="1"/>
    <col min="7931" max="7931" width="43" style="156" customWidth="1"/>
    <col min="7932" max="7932" width="0.5703125" style="156" customWidth="1"/>
    <col min="7933" max="7933" width="0" style="156" hidden="1" customWidth="1"/>
    <col min="7934" max="7934" width="39.140625" style="156" customWidth="1"/>
    <col min="7935" max="7935" width="36.5703125" style="156" customWidth="1"/>
    <col min="7936" max="7936" width="46.5703125" style="156" customWidth="1"/>
    <col min="7937" max="7937" width="0.28515625" style="156" customWidth="1"/>
    <col min="7938" max="7938" width="46.42578125" style="156" customWidth="1"/>
    <col min="7939" max="7939" width="0" style="156" hidden="1" customWidth="1"/>
    <col min="7940" max="7940" width="41.7109375" style="156" customWidth="1"/>
    <col min="7941" max="7941" width="0" style="156" hidden="1" customWidth="1"/>
    <col min="7942" max="7942" width="32.85546875" style="156" customWidth="1"/>
    <col min="7943" max="7943" width="0.140625" style="156" customWidth="1"/>
    <col min="7944" max="7944" width="7.42578125" style="156" customWidth="1"/>
    <col min="7945" max="7945" width="41" style="156" customWidth="1"/>
    <col min="7946" max="7946" width="42.5703125" style="156" customWidth="1"/>
    <col min="7947" max="7948" width="47" style="156" customWidth="1"/>
    <col min="7949" max="7951" width="42.7109375" style="156" customWidth="1"/>
    <col min="7952" max="7952" width="79.5703125" style="156" customWidth="1"/>
    <col min="7953" max="8173" width="11.42578125" style="156"/>
    <col min="8174" max="8174" width="65.140625" style="156" customWidth="1"/>
    <col min="8175" max="8175" width="45.42578125" style="156" customWidth="1"/>
    <col min="8176" max="8176" width="49.7109375" style="156" customWidth="1"/>
    <col min="8177" max="8177" width="39.5703125" style="156" customWidth="1"/>
    <col min="8178" max="8178" width="0.28515625" style="156" customWidth="1"/>
    <col min="8179" max="8179" width="39.5703125" style="156" customWidth="1"/>
    <col min="8180" max="8180" width="0.140625" style="156" customWidth="1"/>
    <col min="8181" max="8181" width="45.140625" style="156" customWidth="1"/>
    <col min="8182" max="8182" width="0" style="156" hidden="1" customWidth="1"/>
    <col min="8183" max="8183" width="45.140625" style="156" customWidth="1"/>
    <col min="8184" max="8184" width="0" style="156" hidden="1" customWidth="1"/>
    <col min="8185" max="8185" width="43" style="156" customWidth="1"/>
    <col min="8186" max="8186" width="0.140625" style="156" customWidth="1"/>
    <col min="8187" max="8187" width="43" style="156" customWidth="1"/>
    <col min="8188" max="8188" width="0.5703125" style="156" customWidth="1"/>
    <col min="8189" max="8189" width="0" style="156" hidden="1" customWidth="1"/>
    <col min="8190" max="8190" width="39.140625" style="156" customWidth="1"/>
    <col min="8191" max="8191" width="36.5703125" style="156" customWidth="1"/>
    <col min="8192" max="8192" width="46.5703125" style="156" customWidth="1"/>
    <col min="8193" max="8193" width="0.28515625" style="156" customWidth="1"/>
    <col min="8194" max="8194" width="46.42578125" style="156" customWidth="1"/>
    <col min="8195" max="8195" width="0" style="156" hidden="1" customWidth="1"/>
    <col min="8196" max="8196" width="41.7109375" style="156" customWidth="1"/>
    <col min="8197" max="8197" width="0" style="156" hidden="1" customWidth="1"/>
    <col min="8198" max="8198" width="32.85546875" style="156" customWidth="1"/>
    <col min="8199" max="8199" width="0.140625" style="156" customWidth="1"/>
    <col min="8200" max="8200" width="7.42578125" style="156" customWidth="1"/>
    <col min="8201" max="8201" width="41" style="156" customWidth="1"/>
    <col min="8202" max="8202" width="42.5703125" style="156" customWidth="1"/>
    <col min="8203" max="8204" width="47" style="156" customWidth="1"/>
    <col min="8205" max="8207" width="42.7109375" style="156" customWidth="1"/>
    <col min="8208" max="8208" width="79.5703125" style="156" customWidth="1"/>
    <col min="8209" max="8429" width="11.42578125" style="156"/>
    <col min="8430" max="8430" width="65.140625" style="156" customWidth="1"/>
    <col min="8431" max="8431" width="45.42578125" style="156" customWidth="1"/>
    <col min="8432" max="8432" width="49.7109375" style="156" customWidth="1"/>
    <col min="8433" max="8433" width="39.5703125" style="156" customWidth="1"/>
    <col min="8434" max="8434" width="0.28515625" style="156" customWidth="1"/>
    <col min="8435" max="8435" width="39.5703125" style="156" customWidth="1"/>
    <col min="8436" max="8436" width="0.140625" style="156" customWidth="1"/>
    <col min="8437" max="8437" width="45.140625" style="156" customWidth="1"/>
    <col min="8438" max="8438" width="0" style="156" hidden="1" customWidth="1"/>
    <col min="8439" max="8439" width="45.140625" style="156" customWidth="1"/>
    <col min="8440" max="8440" width="0" style="156" hidden="1" customWidth="1"/>
    <col min="8441" max="8441" width="43" style="156" customWidth="1"/>
    <col min="8442" max="8442" width="0.140625" style="156" customWidth="1"/>
    <col min="8443" max="8443" width="43" style="156" customWidth="1"/>
    <col min="8444" max="8444" width="0.5703125" style="156" customWidth="1"/>
    <col min="8445" max="8445" width="0" style="156" hidden="1" customWidth="1"/>
    <col min="8446" max="8446" width="39.140625" style="156" customWidth="1"/>
    <col min="8447" max="8447" width="36.5703125" style="156" customWidth="1"/>
    <col min="8448" max="8448" width="46.5703125" style="156" customWidth="1"/>
    <col min="8449" max="8449" width="0.28515625" style="156" customWidth="1"/>
    <col min="8450" max="8450" width="46.42578125" style="156" customWidth="1"/>
    <col min="8451" max="8451" width="0" style="156" hidden="1" customWidth="1"/>
    <col min="8452" max="8452" width="41.7109375" style="156" customWidth="1"/>
    <col min="8453" max="8453" width="0" style="156" hidden="1" customWidth="1"/>
    <col min="8454" max="8454" width="32.85546875" style="156" customWidth="1"/>
    <col min="8455" max="8455" width="0.140625" style="156" customWidth="1"/>
    <col min="8456" max="8456" width="7.42578125" style="156" customWidth="1"/>
    <col min="8457" max="8457" width="41" style="156" customWidth="1"/>
    <col min="8458" max="8458" width="42.5703125" style="156" customWidth="1"/>
    <col min="8459" max="8460" width="47" style="156" customWidth="1"/>
    <col min="8461" max="8463" width="42.7109375" style="156" customWidth="1"/>
    <col min="8464" max="8464" width="79.5703125" style="156" customWidth="1"/>
    <col min="8465" max="8685" width="11.42578125" style="156"/>
    <col min="8686" max="8686" width="65.140625" style="156" customWidth="1"/>
    <col min="8687" max="8687" width="45.42578125" style="156" customWidth="1"/>
    <col min="8688" max="8688" width="49.7109375" style="156" customWidth="1"/>
    <col min="8689" max="8689" width="39.5703125" style="156" customWidth="1"/>
    <col min="8690" max="8690" width="0.28515625" style="156" customWidth="1"/>
    <col min="8691" max="8691" width="39.5703125" style="156" customWidth="1"/>
    <col min="8692" max="8692" width="0.140625" style="156" customWidth="1"/>
    <col min="8693" max="8693" width="45.140625" style="156" customWidth="1"/>
    <col min="8694" max="8694" width="0" style="156" hidden="1" customWidth="1"/>
    <col min="8695" max="8695" width="45.140625" style="156" customWidth="1"/>
    <col min="8696" max="8696" width="0" style="156" hidden="1" customWidth="1"/>
    <col min="8697" max="8697" width="43" style="156" customWidth="1"/>
    <col min="8698" max="8698" width="0.140625" style="156" customWidth="1"/>
    <col min="8699" max="8699" width="43" style="156" customWidth="1"/>
    <col min="8700" max="8700" width="0.5703125" style="156" customWidth="1"/>
    <col min="8701" max="8701" width="0" style="156" hidden="1" customWidth="1"/>
    <col min="8702" max="8702" width="39.140625" style="156" customWidth="1"/>
    <col min="8703" max="8703" width="36.5703125" style="156" customWidth="1"/>
    <col min="8704" max="8704" width="46.5703125" style="156" customWidth="1"/>
    <col min="8705" max="8705" width="0.28515625" style="156" customWidth="1"/>
    <col min="8706" max="8706" width="46.42578125" style="156" customWidth="1"/>
    <col min="8707" max="8707" width="0" style="156" hidden="1" customWidth="1"/>
    <col min="8708" max="8708" width="41.7109375" style="156" customWidth="1"/>
    <col min="8709" max="8709" width="0" style="156" hidden="1" customWidth="1"/>
    <col min="8710" max="8710" width="32.85546875" style="156" customWidth="1"/>
    <col min="8711" max="8711" width="0.140625" style="156" customWidth="1"/>
    <col min="8712" max="8712" width="7.42578125" style="156" customWidth="1"/>
    <col min="8713" max="8713" width="41" style="156" customWidth="1"/>
    <col min="8714" max="8714" width="42.5703125" style="156" customWidth="1"/>
    <col min="8715" max="8716" width="47" style="156" customWidth="1"/>
    <col min="8717" max="8719" width="42.7109375" style="156" customWidth="1"/>
    <col min="8720" max="8720" width="79.5703125" style="156" customWidth="1"/>
    <col min="8721" max="8941" width="11.42578125" style="156"/>
    <col min="8942" max="8942" width="65.140625" style="156" customWidth="1"/>
    <col min="8943" max="8943" width="45.42578125" style="156" customWidth="1"/>
    <col min="8944" max="8944" width="49.7109375" style="156" customWidth="1"/>
    <col min="8945" max="8945" width="39.5703125" style="156" customWidth="1"/>
    <col min="8946" max="8946" width="0.28515625" style="156" customWidth="1"/>
    <col min="8947" max="8947" width="39.5703125" style="156" customWidth="1"/>
    <col min="8948" max="8948" width="0.140625" style="156" customWidth="1"/>
    <col min="8949" max="8949" width="45.140625" style="156" customWidth="1"/>
    <col min="8950" max="8950" width="0" style="156" hidden="1" customWidth="1"/>
    <col min="8951" max="8951" width="45.140625" style="156" customWidth="1"/>
    <col min="8952" max="8952" width="0" style="156" hidden="1" customWidth="1"/>
    <col min="8953" max="8953" width="43" style="156" customWidth="1"/>
    <col min="8954" max="8954" width="0.140625" style="156" customWidth="1"/>
    <col min="8955" max="8955" width="43" style="156" customWidth="1"/>
    <col min="8956" max="8956" width="0.5703125" style="156" customWidth="1"/>
    <col min="8957" max="8957" width="0" style="156" hidden="1" customWidth="1"/>
    <col min="8958" max="8958" width="39.140625" style="156" customWidth="1"/>
    <col min="8959" max="8959" width="36.5703125" style="156" customWidth="1"/>
    <col min="8960" max="8960" width="46.5703125" style="156" customWidth="1"/>
    <col min="8961" max="8961" width="0.28515625" style="156" customWidth="1"/>
    <col min="8962" max="8962" width="46.42578125" style="156" customWidth="1"/>
    <col min="8963" max="8963" width="0" style="156" hidden="1" customWidth="1"/>
    <col min="8964" max="8964" width="41.7109375" style="156" customWidth="1"/>
    <col min="8965" max="8965" width="0" style="156" hidden="1" customWidth="1"/>
    <col min="8966" max="8966" width="32.85546875" style="156" customWidth="1"/>
    <col min="8967" max="8967" width="0.140625" style="156" customWidth="1"/>
    <col min="8968" max="8968" width="7.42578125" style="156" customWidth="1"/>
    <col min="8969" max="8969" width="41" style="156" customWidth="1"/>
    <col min="8970" max="8970" width="42.5703125" style="156" customWidth="1"/>
    <col min="8971" max="8972" width="47" style="156" customWidth="1"/>
    <col min="8973" max="8975" width="42.7109375" style="156" customWidth="1"/>
    <col min="8976" max="8976" width="79.5703125" style="156" customWidth="1"/>
    <col min="8977" max="9197" width="11.42578125" style="156"/>
    <col min="9198" max="9198" width="65.140625" style="156" customWidth="1"/>
    <col min="9199" max="9199" width="45.42578125" style="156" customWidth="1"/>
    <col min="9200" max="9200" width="49.7109375" style="156" customWidth="1"/>
    <col min="9201" max="9201" width="39.5703125" style="156" customWidth="1"/>
    <col min="9202" max="9202" width="0.28515625" style="156" customWidth="1"/>
    <col min="9203" max="9203" width="39.5703125" style="156" customWidth="1"/>
    <col min="9204" max="9204" width="0.140625" style="156" customWidth="1"/>
    <col min="9205" max="9205" width="45.140625" style="156" customWidth="1"/>
    <col min="9206" max="9206" width="0" style="156" hidden="1" customWidth="1"/>
    <col min="9207" max="9207" width="45.140625" style="156" customWidth="1"/>
    <col min="9208" max="9208" width="0" style="156" hidden="1" customWidth="1"/>
    <col min="9209" max="9209" width="43" style="156" customWidth="1"/>
    <col min="9210" max="9210" width="0.140625" style="156" customWidth="1"/>
    <col min="9211" max="9211" width="43" style="156" customWidth="1"/>
    <col min="9212" max="9212" width="0.5703125" style="156" customWidth="1"/>
    <col min="9213" max="9213" width="0" style="156" hidden="1" customWidth="1"/>
    <col min="9214" max="9214" width="39.140625" style="156" customWidth="1"/>
    <col min="9215" max="9215" width="36.5703125" style="156" customWidth="1"/>
    <col min="9216" max="9216" width="46.5703125" style="156" customWidth="1"/>
    <col min="9217" max="9217" width="0.28515625" style="156" customWidth="1"/>
    <col min="9218" max="9218" width="46.42578125" style="156" customWidth="1"/>
    <col min="9219" max="9219" width="0" style="156" hidden="1" customWidth="1"/>
    <col min="9220" max="9220" width="41.7109375" style="156" customWidth="1"/>
    <col min="9221" max="9221" width="0" style="156" hidden="1" customWidth="1"/>
    <col min="9222" max="9222" width="32.85546875" style="156" customWidth="1"/>
    <col min="9223" max="9223" width="0.140625" style="156" customWidth="1"/>
    <col min="9224" max="9224" width="7.42578125" style="156" customWidth="1"/>
    <col min="9225" max="9225" width="41" style="156" customWidth="1"/>
    <col min="9226" max="9226" width="42.5703125" style="156" customWidth="1"/>
    <col min="9227" max="9228" width="47" style="156" customWidth="1"/>
    <col min="9229" max="9231" width="42.7109375" style="156" customWidth="1"/>
    <col min="9232" max="9232" width="79.5703125" style="156" customWidth="1"/>
    <col min="9233" max="9453" width="11.42578125" style="156"/>
    <col min="9454" max="9454" width="65.140625" style="156" customWidth="1"/>
    <col min="9455" max="9455" width="45.42578125" style="156" customWidth="1"/>
    <col min="9456" max="9456" width="49.7109375" style="156" customWidth="1"/>
    <col min="9457" max="9457" width="39.5703125" style="156" customWidth="1"/>
    <col min="9458" max="9458" width="0.28515625" style="156" customWidth="1"/>
    <col min="9459" max="9459" width="39.5703125" style="156" customWidth="1"/>
    <col min="9460" max="9460" width="0.140625" style="156" customWidth="1"/>
    <col min="9461" max="9461" width="45.140625" style="156" customWidth="1"/>
    <col min="9462" max="9462" width="0" style="156" hidden="1" customWidth="1"/>
    <col min="9463" max="9463" width="45.140625" style="156" customWidth="1"/>
    <col min="9464" max="9464" width="0" style="156" hidden="1" customWidth="1"/>
    <col min="9465" max="9465" width="43" style="156" customWidth="1"/>
    <col min="9466" max="9466" width="0.140625" style="156" customWidth="1"/>
    <col min="9467" max="9467" width="43" style="156" customWidth="1"/>
    <col min="9468" max="9468" width="0.5703125" style="156" customWidth="1"/>
    <col min="9469" max="9469" width="0" style="156" hidden="1" customWidth="1"/>
    <col min="9470" max="9470" width="39.140625" style="156" customWidth="1"/>
    <col min="9471" max="9471" width="36.5703125" style="156" customWidth="1"/>
    <col min="9472" max="9472" width="46.5703125" style="156" customWidth="1"/>
    <col min="9473" max="9473" width="0.28515625" style="156" customWidth="1"/>
    <col min="9474" max="9474" width="46.42578125" style="156" customWidth="1"/>
    <col min="9475" max="9475" width="0" style="156" hidden="1" customWidth="1"/>
    <col min="9476" max="9476" width="41.7109375" style="156" customWidth="1"/>
    <col min="9477" max="9477" width="0" style="156" hidden="1" customWidth="1"/>
    <col min="9478" max="9478" width="32.85546875" style="156" customWidth="1"/>
    <col min="9479" max="9479" width="0.140625" style="156" customWidth="1"/>
    <col min="9480" max="9480" width="7.42578125" style="156" customWidth="1"/>
    <col min="9481" max="9481" width="41" style="156" customWidth="1"/>
    <col min="9482" max="9482" width="42.5703125" style="156" customWidth="1"/>
    <col min="9483" max="9484" width="47" style="156" customWidth="1"/>
    <col min="9485" max="9487" width="42.7109375" style="156" customWidth="1"/>
    <col min="9488" max="9488" width="79.5703125" style="156" customWidth="1"/>
    <col min="9489" max="9709" width="11.42578125" style="156"/>
    <col min="9710" max="9710" width="65.140625" style="156" customWidth="1"/>
    <col min="9711" max="9711" width="45.42578125" style="156" customWidth="1"/>
    <col min="9712" max="9712" width="49.7109375" style="156" customWidth="1"/>
    <col min="9713" max="9713" width="39.5703125" style="156" customWidth="1"/>
    <col min="9714" max="9714" width="0.28515625" style="156" customWidth="1"/>
    <col min="9715" max="9715" width="39.5703125" style="156" customWidth="1"/>
    <col min="9716" max="9716" width="0.140625" style="156" customWidth="1"/>
    <col min="9717" max="9717" width="45.140625" style="156" customWidth="1"/>
    <col min="9718" max="9718" width="0" style="156" hidden="1" customWidth="1"/>
    <col min="9719" max="9719" width="45.140625" style="156" customWidth="1"/>
    <col min="9720" max="9720" width="0" style="156" hidden="1" customWidth="1"/>
    <col min="9721" max="9721" width="43" style="156" customWidth="1"/>
    <col min="9722" max="9722" width="0.140625" style="156" customWidth="1"/>
    <col min="9723" max="9723" width="43" style="156" customWidth="1"/>
    <col min="9724" max="9724" width="0.5703125" style="156" customWidth="1"/>
    <col min="9725" max="9725" width="0" style="156" hidden="1" customWidth="1"/>
    <col min="9726" max="9726" width="39.140625" style="156" customWidth="1"/>
    <col min="9727" max="9727" width="36.5703125" style="156" customWidth="1"/>
    <col min="9728" max="9728" width="46.5703125" style="156" customWidth="1"/>
    <col min="9729" max="9729" width="0.28515625" style="156" customWidth="1"/>
    <col min="9730" max="9730" width="46.42578125" style="156" customWidth="1"/>
    <col min="9731" max="9731" width="0" style="156" hidden="1" customWidth="1"/>
    <col min="9732" max="9732" width="41.7109375" style="156" customWidth="1"/>
    <col min="9733" max="9733" width="0" style="156" hidden="1" customWidth="1"/>
    <col min="9734" max="9734" width="32.85546875" style="156" customWidth="1"/>
    <col min="9735" max="9735" width="0.140625" style="156" customWidth="1"/>
    <col min="9736" max="9736" width="7.42578125" style="156" customWidth="1"/>
    <col min="9737" max="9737" width="41" style="156" customWidth="1"/>
    <col min="9738" max="9738" width="42.5703125" style="156" customWidth="1"/>
    <col min="9739" max="9740" width="47" style="156" customWidth="1"/>
    <col min="9741" max="9743" width="42.7109375" style="156" customWidth="1"/>
    <col min="9744" max="9744" width="79.5703125" style="156" customWidth="1"/>
    <col min="9745" max="9965" width="11.42578125" style="156"/>
    <col min="9966" max="9966" width="65.140625" style="156" customWidth="1"/>
    <col min="9967" max="9967" width="45.42578125" style="156" customWidth="1"/>
    <col min="9968" max="9968" width="49.7109375" style="156" customWidth="1"/>
    <col min="9969" max="9969" width="39.5703125" style="156" customWidth="1"/>
    <col min="9970" max="9970" width="0.28515625" style="156" customWidth="1"/>
    <col min="9971" max="9971" width="39.5703125" style="156" customWidth="1"/>
    <col min="9972" max="9972" width="0.140625" style="156" customWidth="1"/>
    <col min="9973" max="9973" width="45.140625" style="156" customWidth="1"/>
    <col min="9974" max="9974" width="0" style="156" hidden="1" customWidth="1"/>
    <col min="9975" max="9975" width="45.140625" style="156" customWidth="1"/>
    <col min="9976" max="9976" width="0" style="156" hidden="1" customWidth="1"/>
    <col min="9977" max="9977" width="43" style="156" customWidth="1"/>
    <col min="9978" max="9978" width="0.140625" style="156" customWidth="1"/>
    <col min="9979" max="9979" width="43" style="156" customWidth="1"/>
    <col min="9980" max="9980" width="0.5703125" style="156" customWidth="1"/>
    <col min="9981" max="9981" width="0" style="156" hidden="1" customWidth="1"/>
    <col min="9982" max="9982" width="39.140625" style="156" customWidth="1"/>
    <col min="9983" max="9983" width="36.5703125" style="156" customWidth="1"/>
    <col min="9984" max="9984" width="46.5703125" style="156" customWidth="1"/>
    <col min="9985" max="9985" width="0.28515625" style="156" customWidth="1"/>
    <col min="9986" max="9986" width="46.42578125" style="156" customWidth="1"/>
    <col min="9987" max="9987" width="0" style="156" hidden="1" customWidth="1"/>
    <col min="9988" max="9988" width="41.7109375" style="156" customWidth="1"/>
    <col min="9989" max="9989" width="0" style="156" hidden="1" customWidth="1"/>
    <col min="9990" max="9990" width="32.85546875" style="156" customWidth="1"/>
    <col min="9991" max="9991" width="0.140625" style="156" customWidth="1"/>
    <col min="9992" max="9992" width="7.42578125" style="156" customWidth="1"/>
    <col min="9993" max="9993" width="41" style="156" customWidth="1"/>
    <col min="9994" max="9994" width="42.5703125" style="156" customWidth="1"/>
    <col min="9995" max="9996" width="47" style="156" customWidth="1"/>
    <col min="9997" max="9999" width="42.7109375" style="156" customWidth="1"/>
    <col min="10000" max="10000" width="79.5703125" style="156" customWidth="1"/>
    <col min="10001" max="10221" width="11.42578125" style="156"/>
    <col min="10222" max="10222" width="65.140625" style="156" customWidth="1"/>
    <col min="10223" max="10223" width="45.42578125" style="156" customWidth="1"/>
    <col min="10224" max="10224" width="49.7109375" style="156" customWidth="1"/>
    <col min="10225" max="10225" width="39.5703125" style="156" customWidth="1"/>
    <col min="10226" max="10226" width="0.28515625" style="156" customWidth="1"/>
    <col min="10227" max="10227" width="39.5703125" style="156" customWidth="1"/>
    <col min="10228" max="10228" width="0.140625" style="156" customWidth="1"/>
    <col min="10229" max="10229" width="45.140625" style="156" customWidth="1"/>
    <col min="10230" max="10230" width="0" style="156" hidden="1" customWidth="1"/>
    <col min="10231" max="10231" width="45.140625" style="156" customWidth="1"/>
    <col min="10232" max="10232" width="0" style="156" hidden="1" customWidth="1"/>
    <col min="10233" max="10233" width="43" style="156" customWidth="1"/>
    <col min="10234" max="10234" width="0.140625" style="156" customWidth="1"/>
    <col min="10235" max="10235" width="43" style="156" customWidth="1"/>
    <col min="10236" max="10236" width="0.5703125" style="156" customWidth="1"/>
    <col min="10237" max="10237" width="0" style="156" hidden="1" customWidth="1"/>
    <col min="10238" max="10238" width="39.140625" style="156" customWidth="1"/>
    <col min="10239" max="10239" width="36.5703125" style="156" customWidth="1"/>
    <col min="10240" max="10240" width="46.5703125" style="156" customWidth="1"/>
    <col min="10241" max="10241" width="0.28515625" style="156" customWidth="1"/>
    <col min="10242" max="10242" width="46.42578125" style="156" customWidth="1"/>
    <col min="10243" max="10243" width="0" style="156" hidden="1" customWidth="1"/>
    <col min="10244" max="10244" width="41.7109375" style="156" customWidth="1"/>
    <col min="10245" max="10245" width="0" style="156" hidden="1" customWidth="1"/>
    <col min="10246" max="10246" width="32.85546875" style="156" customWidth="1"/>
    <col min="10247" max="10247" width="0.140625" style="156" customWidth="1"/>
    <col min="10248" max="10248" width="7.42578125" style="156" customWidth="1"/>
    <col min="10249" max="10249" width="41" style="156" customWidth="1"/>
    <col min="10250" max="10250" width="42.5703125" style="156" customWidth="1"/>
    <col min="10251" max="10252" width="47" style="156" customWidth="1"/>
    <col min="10253" max="10255" width="42.7109375" style="156" customWidth="1"/>
    <col min="10256" max="10256" width="79.5703125" style="156" customWidth="1"/>
    <col min="10257" max="10477" width="11.42578125" style="156"/>
    <col min="10478" max="10478" width="65.140625" style="156" customWidth="1"/>
    <col min="10479" max="10479" width="45.42578125" style="156" customWidth="1"/>
    <col min="10480" max="10480" width="49.7109375" style="156" customWidth="1"/>
    <col min="10481" max="10481" width="39.5703125" style="156" customWidth="1"/>
    <col min="10482" max="10482" width="0.28515625" style="156" customWidth="1"/>
    <col min="10483" max="10483" width="39.5703125" style="156" customWidth="1"/>
    <col min="10484" max="10484" width="0.140625" style="156" customWidth="1"/>
    <col min="10485" max="10485" width="45.140625" style="156" customWidth="1"/>
    <col min="10486" max="10486" width="0" style="156" hidden="1" customWidth="1"/>
    <col min="10487" max="10487" width="45.140625" style="156" customWidth="1"/>
    <col min="10488" max="10488" width="0" style="156" hidden="1" customWidth="1"/>
    <col min="10489" max="10489" width="43" style="156" customWidth="1"/>
    <col min="10490" max="10490" width="0.140625" style="156" customWidth="1"/>
    <col min="10491" max="10491" width="43" style="156" customWidth="1"/>
    <col min="10492" max="10492" width="0.5703125" style="156" customWidth="1"/>
    <col min="10493" max="10493" width="0" style="156" hidden="1" customWidth="1"/>
    <col min="10494" max="10494" width="39.140625" style="156" customWidth="1"/>
    <col min="10495" max="10495" width="36.5703125" style="156" customWidth="1"/>
    <col min="10496" max="10496" width="46.5703125" style="156" customWidth="1"/>
    <col min="10497" max="10497" width="0.28515625" style="156" customWidth="1"/>
    <col min="10498" max="10498" width="46.42578125" style="156" customWidth="1"/>
    <col min="10499" max="10499" width="0" style="156" hidden="1" customWidth="1"/>
    <col min="10500" max="10500" width="41.7109375" style="156" customWidth="1"/>
    <col min="10501" max="10501" width="0" style="156" hidden="1" customWidth="1"/>
    <col min="10502" max="10502" width="32.85546875" style="156" customWidth="1"/>
    <col min="10503" max="10503" width="0.140625" style="156" customWidth="1"/>
    <col min="10504" max="10504" width="7.42578125" style="156" customWidth="1"/>
    <col min="10505" max="10505" width="41" style="156" customWidth="1"/>
    <col min="10506" max="10506" width="42.5703125" style="156" customWidth="1"/>
    <col min="10507" max="10508" width="47" style="156" customWidth="1"/>
    <col min="10509" max="10511" width="42.7109375" style="156" customWidth="1"/>
    <col min="10512" max="10512" width="79.5703125" style="156" customWidth="1"/>
    <col min="10513" max="10733" width="11.42578125" style="156"/>
    <col min="10734" max="10734" width="65.140625" style="156" customWidth="1"/>
    <col min="10735" max="10735" width="45.42578125" style="156" customWidth="1"/>
    <col min="10736" max="10736" width="49.7109375" style="156" customWidth="1"/>
    <col min="10737" max="10737" width="39.5703125" style="156" customWidth="1"/>
    <col min="10738" max="10738" width="0.28515625" style="156" customWidth="1"/>
    <col min="10739" max="10739" width="39.5703125" style="156" customWidth="1"/>
    <col min="10740" max="10740" width="0.140625" style="156" customWidth="1"/>
    <col min="10741" max="10741" width="45.140625" style="156" customWidth="1"/>
    <col min="10742" max="10742" width="0" style="156" hidden="1" customWidth="1"/>
    <col min="10743" max="10743" width="45.140625" style="156" customWidth="1"/>
    <col min="10744" max="10744" width="0" style="156" hidden="1" customWidth="1"/>
    <col min="10745" max="10745" width="43" style="156" customWidth="1"/>
    <col min="10746" max="10746" width="0.140625" style="156" customWidth="1"/>
    <col min="10747" max="10747" width="43" style="156" customWidth="1"/>
    <col min="10748" max="10748" width="0.5703125" style="156" customWidth="1"/>
    <col min="10749" max="10749" width="0" style="156" hidden="1" customWidth="1"/>
    <col min="10750" max="10750" width="39.140625" style="156" customWidth="1"/>
    <col min="10751" max="10751" width="36.5703125" style="156" customWidth="1"/>
    <col min="10752" max="10752" width="46.5703125" style="156" customWidth="1"/>
    <col min="10753" max="10753" width="0.28515625" style="156" customWidth="1"/>
    <col min="10754" max="10754" width="46.42578125" style="156" customWidth="1"/>
    <col min="10755" max="10755" width="0" style="156" hidden="1" customWidth="1"/>
    <col min="10756" max="10756" width="41.7109375" style="156" customWidth="1"/>
    <col min="10757" max="10757" width="0" style="156" hidden="1" customWidth="1"/>
    <col min="10758" max="10758" width="32.85546875" style="156" customWidth="1"/>
    <col min="10759" max="10759" width="0.140625" style="156" customWidth="1"/>
    <col min="10760" max="10760" width="7.42578125" style="156" customWidth="1"/>
    <col min="10761" max="10761" width="41" style="156" customWidth="1"/>
    <col min="10762" max="10762" width="42.5703125" style="156" customWidth="1"/>
    <col min="10763" max="10764" width="47" style="156" customWidth="1"/>
    <col min="10765" max="10767" width="42.7109375" style="156" customWidth="1"/>
    <col min="10768" max="10768" width="79.5703125" style="156" customWidth="1"/>
    <col min="10769" max="10989" width="11.42578125" style="156"/>
    <col min="10990" max="10990" width="65.140625" style="156" customWidth="1"/>
    <col min="10991" max="10991" width="45.42578125" style="156" customWidth="1"/>
    <col min="10992" max="10992" width="49.7109375" style="156" customWidth="1"/>
    <col min="10993" max="10993" width="39.5703125" style="156" customWidth="1"/>
    <col min="10994" max="10994" width="0.28515625" style="156" customWidth="1"/>
    <col min="10995" max="10995" width="39.5703125" style="156" customWidth="1"/>
    <col min="10996" max="10996" width="0.140625" style="156" customWidth="1"/>
    <col min="10997" max="10997" width="45.140625" style="156" customWidth="1"/>
    <col min="10998" max="10998" width="0" style="156" hidden="1" customWidth="1"/>
    <col min="10999" max="10999" width="45.140625" style="156" customWidth="1"/>
    <col min="11000" max="11000" width="0" style="156" hidden="1" customWidth="1"/>
    <col min="11001" max="11001" width="43" style="156" customWidth="1"/>
    <col min="11002" max="11002" width="0.140625" style="156" customWidth="1"/>
    <col min="11003" max="11003" width="43" style="156" customWidth="1"/>
    <col min="11004" max="11004" width="0.5703125" style="156" customWidth="1"/>
    <col min="11005" max="11005" width="0" style="156" hidden="1" customWidth="1"/>
    <col min="11006" max="11006" width="39.140625" style="156" customWidth="1"/>
    <col min="11007" max="11007" width="36.5703125" style="156" customWidth="1"/>
    <col min="11008" max="11008" width="46.5703125" style="156" customWidth="1"/>
    <col min="11009" max="11009" width="0.28515625" style="156" customWidth="1"/>
    <col min="11010" max="11010" width="46.42578125" style="156" customWidth="1"/>
    <col min="11011" max="11011" width="0" style="156" hidden="1" customWidth="1"/>
    <col min="11012" max="11012" width="41.7109375" style="156" customWidth="1"/>
    <col min="11013" max="11013" width="0" style="156" hidden="1" customWidth="1"/>
    <col min="11014" max="11014" width="32.85546875" style="156" customWidth="1"/>
    <col min="11015" max="11015" width="0.140625" style="156" customWidth="1"/>
    <col min="11016" max="11016" width="7.42578125" style="156" customWidth="1"/>
    <col min="11017" max="11017" width="41" style="156" customWidth="1"/>
    <col min="11018" max="11018" width="42.5703125" style="156" customWidth="1"/>
    <col min="11019" max="11020" width="47" style="156" customWidth="1"/>
    <col min="11021" max="11023" width="42.7109375" style="156" customWidth="1"/>
    <col min="11024" max="11024" width="79.5703125" style="156" customWidth="1"/>
    <col min="11025" max="11245" width="11.42578125" style="156"/>
    <col min="11246" max="11246" width="65.140625" style="156" customWidth="1"/>
    <col min="11247" max="11247" width="45.42578125" style="156" customWidth="1"/>
    <col min="11248" max="11248" width="49.7109375" style="156" customWidth="1"/>
    <col min="11249" max="11249" width="39.5703125" style="156" customWidth="1"/>
    <col min="11250" max="11250" width="0.28515625" style="156" customWidth="1"/>
    <col min="11251" max="11251" width="39.5703125" style="156" customWidth="1"/>
    <col min="11252" max="11252" width="0.140625" style="156" customWidth="1"/>
    <col min="11253" max="11253" width="45.140625" style="156" customWidth="1"/>
    <col min="11254" max="11254" width="0" style="156" hidden="1" customWidth="1"/>
    <col min="11255" max="11255" width="45.140625" style="156" customWidth="1"/>
    <col min="11256" max="11256" width="0" style="156" hidden="1" customWidth="1"/>
    <col min="11257" max="11257" width="43" style="156" customWidth="1"/>
    <col min="11258" max="11258" width="0.140625" style="156" customWidth="1"/>
    <col min="11259" max="11259" width="43" style="156" customWidth="1"/>
    <col min="11260" max="11260" width="0.5703125" style="156" customWidth="1"/>
    <col min="11261" max="11261" width="0" style="156" hidden="1" customWidth="1"/>
    <col min="11262" max="11262" width="39.140625" style="156" customWidth="1"/>
    <col min="11263" max="11263" width="36.5703125" style="156" customWidth="1"/>
    <col min="11264" max="11264" width="46.5703125" style="156" customWidth="1"/>
    <col min="11265" max="11265" width="0.28515625" style="156" customWidth="1"/>
    <col min="11266" max="11266" width="46.42578125" style="156" customWidth="1"/>
    <col min="11267" max="11267" width="0" style="156" hidden="1" customWidth="1"/>
    <col min="11268" max="11268" width="41.7109375" style="156" customWidth="1"/>
    <col min="11269" max="11269" width="0" style="156" hidden="1" customWidth="1"/>
    <col min="11270" max="11270" width="32.85546875" style="156" customWidth="1"/>
    <col min="11271" max="11271" width="0.140625" style="156" customWidth="1"/>
    <col min="11272" max="11272" width="7.42578125" style="156" customWidth="1"/>
    <col min="11273" max="11273" width="41" style="156" customWidth="1"/>
    <col min="11274" max="11274" width="42.5703125" style="156" customWidth="1"/>
    <col min="11275" max="11276" width="47" style="156" customWidth="1"/>
    <col min="11277" max="11279" width="42.7109375" style="156" customWidth="1"/>
    <col min="11280" max="11280" width="79.5703125" style="156" customWidth="1"/>
    <col min="11281" max="11501" width="11.42578125" style="156"/>
    <col min="11502" max="11502" width="65.140625" style="156" customWidth="1"/>
    <col min="11503" max="11503" width="45.42578125" style="156" customWidth="1"/>
    <col min="11504" max="11504" width="49.7109375" style="156" customWidth="1"/>
    <col min="11505" max="11505" width="39.5703125" style="156" customWidth="1"/>
    <col min="11506" max="11506" width="0.28515625" style="156" customWidth="1"/>
    <col min="11507" max="11507" width="39.5703125" style="156" customWidth="1"/>
    <col min="11508" max="11508" width="0.140625" style="156" customWidth="1"/>
    <col min="11509" max="11509" width="45.140625" style="156" customWidth="1"/>
    <col min="11510" max="11510" width="0" style="156" hidden="1" customWidth="1"/>
    <col min="11511" max="11511" width="45.140625" style="156" customWidth="1"/>
    <col min="11512" max="11512" width="0" style="156" hidden="1" customWidth="1"/>
    <col min="11513" max="11513" width="43" style="156" customWidth="1"/>
    <col min="11514" max="11514" width="0.140625" style="156" customWidth="1"/>
    <col min="11515" max="11515" width="43" style="156" customWidth="1"/>
    <col min="11516" max="11516" width="0.5703125" style="156" customWidth="1"/>
    <col min="11517" max="11517" width="0" style="156" hidden="1" customWidth="1"/>
    <col min="11518" max="11518" width="39.140625" style="156" customWidth="1"/>
    <col min="11519" max="11519" width="36.5703125" style="156" customWidth="1"/>
    <col min="11520" max="11520" width="46.5703125" style="156" customWidth="1"/>
    <col min="11521" max="11521" width="0.28515625" style="156" customWidth="1"/>
    <col min="11522" max="11522" width="46.42578125" style="156" customWidth="1"/>
    <col min="11523" max="11523" width="0" style="156" hidden="1" customWidth="1"/>
    <col min="11524" max="11524" width="41.7109375" style="156" customWidth="1"/>
    <col min="11525" max="11525" width="0" style="156" hidden="1" customWidth="1"/>
    <col min="11526" max="11526" width="32.85546875" style="156" customWidth="1"/>
    <col min="11527" max="11527" width="0.140625" style="156" customWidth="1"/>
    <col min="11528" max="11528" width="7.42578125" style="156" customWidth="1"/>
    <col min="11529" max="11529" width="41" style="156" customWidth="1"/>
    <col min="11530" max="11530" width="42.5703125" style="156" customWidth="1"/>
    <col min="11531" max="11532" width="47" style="156" customWidth="1"/>
    <col min="11533" max="11535" width="42.7109375" style="156" customWidth="1"/>
    <col min="11536" max="11536" width="79.5703125" style="156" customWidth="1"/>
    <col min="11537" max="11757" width="11.42578125" style="156"/>
    <col min="11758" max="11758" width="65.140625" style="156" customWidth="1"/>
    <col min="11759" max="11759" width="45.42578125" style="156" customWidth="1"/>
    <col min="11760" max="11760" width="49.7109375" style="156" customWidth="1"/>
    <col min="11761" max="11761" width="39.5703125" style="156" customWidth="1"/>
    <col min="11762" max="11762" width="0.28515625" style="156" customWidth="1"/>
    <col min="11763" max="11763" width="39.5703125" style="156" customWidth="1"/>
    <col min="11764" max="11764" width="0.140625" style="156" customWidth="1"/>
    <col min="11765" max="11765" width="45.140625" style="156" customWidth="1"/>
    <col min="11766" max="11766" width="0" style="156" hidden="1" customWidth="1"/>
    <col min="11767" max="11767" width="45.140625" style="156" customWidth="1"/>
    <col min="11768" max="11768" width="0" style="156" hidden="1" customWidth="1"/>
    <col min="11769" max="11769" width="43" style="156" customWidth="1"/>
    <col min="11770" max="11770" width="0.140625" style="156" customWidth="1"/>
    <col min="11771" max="11771" width="43" style="156" customWidth="1"/>
    <col min="11772" max="11772" width="0.5703125" style="156" customWidth="1"/>
    <col min="11773" max="11773" width="0" style="156" hidden="1" customWidth="1"/>
    <col min="11774" max="11774" width="39.140625" style="156" customWidth="1"/>
    <col min="11775" max="11775" width="36.5703125" style="156" customWidth="1"/>
    <col min="11776" max="11776" width="46.5703125" style="156" customWidth="1"/>
    <col min="11777" max="11777" width="0.28515625" style="156" customWidth="1"/>
    <col min="11778" max="11778" width="46.42578125" style="156" customWidth="1"/>
    <col min="11779" max="11779" width="0" style="156" hidden="1" customWidth="1"/>
    <col min="11780" max="11780" width="41.7109375" style="156" customWidth="1"/>
    <col min="11781" max="11781" width="0" style="156" hidden="1" customWidth="1"/>
    <col min="11782" max="11782" width="32.85546875" style="156" customWidth="1"/>
    <col min="11783" max="11783" width="0.140625" style="156" customWidth="1"/>
    <col min="11784" max="11784" width="7.42578125" style="156" customWidth="1"/>
    <col min="11785" max="11785" width="41" style="156" customWidth="1"/>
    <col min="11786" max="11786" width="42.5703125" style="156" customWidth="1"/>
    <col min="11787" max="11788" width="47" style="156" customWidth="1"/>
    <col min="11789" max="11791" width="42.7109375" style="156" customWidth="1"/>
    <col min="11792" max="11792" width="79.5703125" style="156" customWidth="1"/>
    <col min="11793" max="12013" width="11.42578125" style="156"/>
    <col min="12014" max="12014" width="65.140625" style="156" customWidth="1"/>
    <col min="12015" max="12015" width="45.42578125" style="156" customWidth="1"/>
    <col min="12016" max="12016" width="49.7109375" style="156" customWidth="1"/>
    <col min="12017" max="12017" width="39.5703125" style="156" customWidth="1"/>
    <col min="12018" max="12018" width="0.28515625" style="156" customWidth="1"/>
    <col min="12019" max="12019" width="39.5703125" style="156" customWidth="1"/>
    <col min="12020" max="12020" width="0.140625" style="156" customWidth="1"/>
    <col min="12021" max="12021" width="45.140625" style="156" customWidth="1"/>
    <col min="12022" max="12022" width="0" style="156" hidden="1" customWidth="1"/>
    <col min="12023" max="12023" width="45.140625" style="156" customWidth="1"/>
    <col min="12024" max="12024" width="0" style="156" hidden="1" customWidth="1"/>
    <col min="12025" max="12025" width="43" style="156" customWidth="1"/>
    <col min="12026" max="12026" width="0.140625" style="156" customWidth="1"/>
    <col min="12027" max="12027" width="43" style="156" customWidth="1"/>
    <col min="12028" max="12028" width="0.5703125" style="156" customWidth="1"/>
    <col min="12029" max="12029" width="0" style="156" hidden="1" customWidth="1"/>
    <col min="12030" max="12030" width="39.140625" style="156" customWidth="1"/>
    <col min="12031" max="12031" width="36.5703125" style="156" customWidth="1"/>
    <col min="12032" max="12032" width="46.5703125" style="156" customWidth="1"/>
    <col min="12033" max="12033" width="0.28515625" style="156" customWidth="1"/>
    <col min="12034" max="12034" width="46.42578125" style="156" customWidth="1"/>
    <col min="12035" max="12035" width="0" style="156" hidden="1" customWidth="1"/>
    <col min="12036" max="12036" width="41.7109375" style="156" customWidth="1"/>
    <col min="12037" max="12037" width="0" style="156" hidden="1" customWidth="1"/>
    <col min="12038" max="12038" width="32.85546875" style="156" customWidth="1"/>
    <col min="12039" max="12039" width="0.140625" style="156" customWidth="1"/>
    <col min="12040" max="12040" width="7.42578125" style="156" customWidth="1"/>
    <col min="12041" max="12041" width="41" style="156" customWidth="1"/>
    <col min="12042" max="12042" width="42.5703125" style="156" customWidth="1"/>
    <col min="12043" max="12044" width="47" style="156" customWidth="1"/>
    <col min="12045" max="12047" width="42.7109375" style="156" customWidth="1"/>
    <col min="12048" max="12048" width="79.5703125" style="156" customWidth="1"/>
    <col min="12049" max="12269" width="11.42578125" style="156"/>
    <col min="12270" max="12270" width="65.140625" style="156" customWidth="1"/>
    <col min="12271" max="12271" width="45.42578125" style="156" customWidth="1"/>
    <col min="12272" max="12272" width="49.7109375" style="156" customWidth="1"/>
    <col min="12273" max="12273" width="39.5703125" style="156" customWidth="1"/>
    <col min="12274" max="12274" width="0.28515625" style="156" customWidth="1"/>
    <col min="12275" max="12275" width="39.5703125" style="156" customWidth="1"/>
    <col min="12276" max="12276" width="0.140625" style="156" customWidth="1"/>
    <col min="12277" max="12277" width="45.140625" style="156" customWidth="1"/>
    <col min="12278" max="12278" width="0" style="156" hidden="1" customWidth="1"/>
    <col min="12279" max="12279" width="45.140625" style="156" customWidth="1"/>
    <col min="12280" max="12280" width="0" style="156" hidden="1" customWidth="1"/>
    <col min="12281" max="12281" width="43" style="156" customWidth="1"/>
    <col min="12282" max="12282" width="0.140625" style="156" customWidth="1"/>
    <col min="12283" max="12283" width="43" style="156" customWidth="1"/>
    <col min="12284" max="12284" width="0.5703125" style="156" customWidth="1"/>
    <col min="12285" max="12285" width="0" style="156" hidden="1" customWidth="1"/>
    <col min="12286" max="12286" width="39.140625" style="156" customWidth="1"/>
    <col min="12287" max="12287" width="36.5703125" style="156" customWidth="1"/>
    <col min="12288" max="12288" width="46.5703125" style="156" customWidth="1"/>
    <col min="12289" max="12289" width="0.28515625" style="156" customWidth="1"/>
    <col min="12290" max="12290" width="46.42578125" style="156" customWidth="1"/>
    <col min="12291" max="12291" width="0" style="156" hidden="1" customWidth="1"/>
    <col min="12292" max="12292" width="41.7109375" style="156" customWidth="1"/>
    <col min="12293" max="12293" width="0" style="156" hidden="1" customWidth="1"/>
    <col min="12294" max="12294" width="32.85546875" style="156" customWidth="1"/>
    <col min="12295" max="12295" width="0.140625" style="156" customWidth="1"/>
    <col min="12296" max="12296" width="7.42578125" style="156" customWidth="1"/>
    <col min="12297" max="12297" width="41" style="156" customWidth="1"/>
    <col min="12298" max="12298" width="42.5703125" style="156" customWidth="1"/>
    <col min="12299" max="12300" width="47" style="156" customWidth="1"/>
    <col min="12301" max="12303" width="42.7109375" style="156" customWidth="1"/>
    <col min="12304" max="12304" width="79.5703125" style="156" customWidth="1"/>
    <col min="12305" max="12525" width="11.42578125" style="156"/>
    <col min="12526" max="12526" width="65.140625" style="156" customWidth="1"/>
    <col min="12527" max="12527" width="45.42578125" style="156" customWidth="1"/>
    <col min="12528" max="12528" width="49.7109375" style="156" customWidth="1"/>
    <col min="12529" max="12529" width="39.5703125" style="156" customWidth="1"/>
    <col min="12530" max="12530" width="0.28515625" style="156" customWidth="1"/>
    <col min="12531" max="12531" width="39.5703125" style="156" customWidth="1"/>
    <col min="12532" max="12532" width="0.140625" style="156" customWidth="1"/>
    <col min="12533" max="12533" width="45.140625" style="156" customWidth="1"/>
    <col min="12534" max="12534" width="0" style="156" hidden="1" customWidth="1"/>
    <col min="12535" max="12535" width="45.140625" style="156" customWidth="1"/>
    <col min="12536" max="12536" width="0" style="156" hidden="1" customWidth="1"/>
    <col min="12537" max="12537" width="43" style="156" customWidth="1"/>
    <col min="12538" max="12538" width="0.140625" style="156" customWidth="1"/>
    <col min="12539" max="12539" width="43" style="156" customWidth="1"/>
    <col min="12540" max="12540" width="0.5703125" style="156" customWidth="1"/>
    <col min="12541" max="12541" width="0" style="156" hidden="1" customWidth="1"/>
    <col min="12542" max="12542" width="39.140625" style="156" customWidth="1"/>
    <col min="12543" max="12543" width="36.5703125" style="156" customWidth="1"/>
    <col min="12544" max="12544" width="46.5703125" style="156" customWidth="1"/>
    <col min="12545" max="12545" width="0.28515625" style="156" customWidth="1"/>
    <col min="12546" max="12546" width="46.42578125" style="156" customWidth="1"/>
    <col min="12547" max="12547" width="0" style="156" hidden="1" customWidth="1"/>
    <col min="12548" max="12548" width="41.7109375" style="156" customWidth="1"/>
    <col min="12549" max="12549" width="0" style="156" hidden="1" customWidth="1"/>
    <col min="12550" max="12550" width="32.85546875" style="156" customWidth="1"/>
    <col min="12551" max="12551" width="0.140625" style="156" customWidth="1"/>
    <col min="12552" max="12552" width="7.42578125" style="156" customWidth="1"/>
    <col min="12553" max="12553" width="41" style="156" customWidth="1"/>
    <col min="12554" max="12554" width="42.5703125" style="156" customWidth="1"/>
    <col min="12555" max="12556" width="47" style="156" customWidth="1"/>
    <col min="12557" max="12559" width="42.7109375" style="156" customWidth="1"/>
    <col min="12560" max="12560" width="79.5703125" style="156" customWidth="1"/>
    <col min="12561" max="12781" width="11.42578125" style="156"/>
    <col min="12782" max="12782" width="65.140625" style="156" customWidth="1"/>
    <col min="12783" max="12783" width="45.42578125" style="156" customWidth="1"/>
    <col min="12784" max="12784" width="49.7109375" style="156" customWidth="1"/>
    <col min="12785" max="12785" width="39.5703125" style="156" customWidth="1"/>
    <col min="12786" max="12786" width="0.28515625" style="156" customWidth="1"/>
    <col min="12787" max="12787" width="39.5703125" style="156" customWidth="1"/>
    <col min="12788" max="12788" width="0.140625" style="156" customWidth="1"/>
    <col min="12789" max="12789" width="45.140625" style="156" customWidth="1"/>
    <col min="12790" max="12790" width="0" style="156" hidden="1" customWidth="1"/>
    <col min="12791" max="12791" width="45.140625" style="156" customWidth="1"/>
    <col min="12792" max="12792" width="0" style="156" hidden="1" customWidth="1"/>
    <col min="12793" max="12793" width="43" style="156" customWidth="1"/>
    <col min="12794" max="12794" width="0.140625" style="156" customWidth="1"/>
    <col min="12795" max="12795" width="43" style="156" customWidth="1"/>
    <col min="12796" max="12796" width="0.5703125" style="156" customWidth="1"/>
    <col min="12797" max="12797" width="0" style="156" hidden="1" customWidth="1"/>
    <col min="12798" max="12798" width="39.140625" style="156" customWidth="1"/>
    <col min="12799" max="12799" width="36.5703125" style="156" customWidth="1"/>
    <col min="12800" max="12800" width="46.5703125" style="156" customWidth="1"/>
    <col min="12801" max="12801" width="0.28515625" style="156" customWidth="1"/>
    <col min="12802" max="12802" width="46.42578125" style="156" customWidth="1"/>
    <col min="12803" max="12803" width="0" style="156" hidden="1" customWidth="1"/>
    <col min="12804" max="12804" width="41.7109375" style="156" customWidth="1"/>
    <col min="12805" max="12805" width="0" style="156" hidden="1" customWidth="1"/>
    <col min="12806" max="12806" width="32.85546875" style="156" customWidth="1"/>
    <col min="12807" max="12807" width="0.140625" style="156" customWidth="1"/>
    <col min="12808" max="12808" width="7.42578125" style="156" customWidth="1"/>
    <col min="12809" max="12809" width="41" style="156" customWidth="1"/>
    <col min="12810" max="12810" width="42.5703125" style="156" customWidth="1"/>
    <col min="12811" max="12812" width="47" style="156" customWidth="1"/>
    <col min="12813" max="12815" width="42.7109375" style="156" customWidth="1"/>
    <col min="12816" max="12816" width="79.5703125" style="156" customWidth="1"/>
    <col min="12817" max="13037" width="11.42578125" style="156"/>
    <col min="13038" max="13038" width="65.140625" style="156" customWidth="1"/>
    <col min="13039" max="13039" width="45.42578125" style="156" customWidth="1"/>
    <col min="13040" max="13040" width="49.7109375" style="156" customWidth="1"/>
    <col min="13041" max="13041" width="39.5703125" style="156" customWidth="1"/>
    <col min="13042" max="13042" width="0.28515625" style="156" customWidth="1"/>
    <col min="13043" max="13043" width="39.5703125" style="156" customWidth="1"/>
    <col min="13044" max="13044" width="0.140625" style="156" customWidth="1"/>
    <col min="13045" max="13045" width="45.140625" style="156" customWidth="1"/>
    <col min="13046" max="13046" width="0" style="156" hidden="1" customWidth="1"/>
    <col min="13047" max="13047" width="45.140625" style="156" customWidth="1"/>
    <col min="13048" max="13048" width="0" style="156" hidden="1" customWidth="1"/>
    <col min="13049" max="13049" width="43" style="156" customWidth="1"/>
    <col min="13050" max="13050" width="0.140625" style="156" customWidth="1"/>
    <col min="13051" max="13051" width="43" style="156" customWidth="1"/>
    <col min="13052" max="13052" width="0.5703125" style="156" customWidth="1"/>
    <col min="13053" max="13053" width="0" style="156" hidden="1" customWidth="1"/>
    <col min="13054" max="13054" width="39.140625" style="156" customWidth="1"/>
    <col min="13055" max="13055" width="36.5703125" style="156" customWidth="1"/>
    <col min="13056" max="13056" width="46.5703125" style="156" customWidth="1"/>
    <col min="13057" max="13057" width="0.28515625" style="156" customWidth="1"/>
    <col min="13058" max="13058" width="46.42578125" style="156" customWidth="1"/>
    <col min="13059" max="13059" width="0" style="156" hidden="1" customWidth="1"/>
    <col min="13060" max="13060" width="41.7109375" style="156" customWidth="1"/>
    <col min="13061" max="13061" width="0" style="156" hidden="1" customWidth="1"/>
    <col min="13062" max="13062" width="32.85546875" style="156" customWidth="1"/>
    <col min="13063" max="13063" width="0.140625" style="156" customWidth="1"/>
    <col min="13064" max="13064" width="7.42578125" style="156" customWidth="1"/>
    <col min="13065" max="13065" width="41" style="156" customWidth="1"/>
    <col min="13066" max="13066" width="42.5703125" style="156" customWidth="1"/>
    <col min="13067" max="13068" width="47" style="156" customWidth="1"/>
    <col min="13069" max="13071" width="42.7109375" style="156" customWidth="1"/>
    <col min="13072" max="13072" width="79.5703125" style="156" customWidth="1"/>
    <col min="13073" max="13293" width="11.42578125" style="156"/>
    <col min="13294" max="13294" width="65.140625" style="156" customWidth="1"/>
    <col min="13295" max="13295" width="45.42578125" style="156" customWidth="1"/>
    <col min="13296" max="13296" width="49.7109375" style="156" customWidth="1"/>
    <col min="13297" max="13297" width="39.5703125" style="156" customWidth="1"/>
    <col min="13298" max="13298" width="0.28515625" style="156" customWidth="1"/>
    <col min="13299" max="13299" width="39.5703125" style="156" customWidth="1"/>
    <col min="13300" max="13300" width="0.140625" style="156" customWidth="1"/>
    <col min="13301" max="13301" width="45.140625" style="156" customWidth="1"/>
    <col min="13302" max="13302" width="0" style="156" hidden="1" customWidth="1"/>
    <col min="13303" max="13303" width="45.140625" style="156" customWidth="1"/>
    <col min="13304" max="13304" width="0" style="156" hidden="1" customWidth="1"/>
    <col min="13305" max="13305" width="43" style="156" customWidth="1"/>
    <col min="13306" max="13306" width="0.140625" style="156" customWidth="1"/>
    <col min="13307" max="13307" width="43" style="156" customWidth="1"/>
    <col min="13308" max="13308" width="0.5703125" style="156" customWidth="1"/>
    <col min="13309" max="13309" width="0" style="156" hidden="1" customWidth="1"/>
    <col min="13310" max="13310" width="39.140625" style="156" customWidth="1"/>
    <col min="13311" max="13311" width="36.5703125" style="156" customWidth="1"/>
    <col min="13312" max="13312" width="46.5703125" style="156" customWidth="1"/>
    <col min="13313" max="13313" width="0.28515625" style="156" customWidth="1"/>
    <col min="13314" max="13314" width="46.42578125" style="156" customWidth="1"/>
    <col min="13315" max="13315" width="0" style="156" hidden="1" customWidth="1"/>
    <col min="13316" max="13316" width="41.7109375" style="156" customWidth="1"/>
    <col min="13317" max="13317" width="0" style="156" hidden="1" customWidth="1"/>
    <col min="13318" max="13318" width="32.85546875" style="156" customWidth="1"/>
    <col min="13319" max="13319" width="0.140625" style="156" customWidth="1"/>
    <col min="13320" max="13320" width="7.42578125" style="156" customWidth="1"/>
    <col min="13321" max="13321" width="41" style="156" customWidth="1"/>
    <col min="13322" max="13322" width="42.5703125" style="156" customWidth="1"/>
    <col min="13323" max="13324" width="47" style="156" customWidth="1"/>
    <col min="13325" max="13327" width="42.7109375" style="156" customWidth="1"/>
    <col min="13328" max="13328" width="79.5703125" style="156" customWidth="1"/>
    <col min="13329" max="13549" width="11.42578125" style="156"/>
    <col min="13550" max="13550" width="65.140625" style="156" customWidth="1"/>
    <col min="13551" max="13551" width="45.42578125" style="156" customWidth="1"/>
    <col min="13552" max="13552" width="49.7109375" style="156" customWidth="1"/>
    <col min="13553" max="13553" width="39.5703125" style="156" customWidth="1"/>
    <col min="13554" max="13554" width="0.28515625" style="156" customWidth="1"/>
    <col min="13555" max="13555" width="39.5703125" style="156" customWidth="1"/>
    <col min="13556" max="13556" width="0.140625" style="156" customWidth="1"/>
    <col min="13557" max="13557" width="45.140625" style="156" customWidth="1"/>
    <col min="13558" max="13558" width="0" style="156" hidden="1" customWidth="1"/>
    <col min="13559" max="13559" width="45.140625" style="156" customWidth="1"/>
    <col min="13560" max="13560" width="0" style="156" hidden="1" customWidth="1"/>
    <col min="13561" max="13561" width="43" style="156" customWidth="1"/>
    <col min="13562" max="13562" width="0.140625" style="156" customWidth="1"/>
    <col min="13563" max="13563" width="43" style="156" customWidth="1"/>
    <col min="13564" max="13564" width="0.5703125" style="156" customWidth="1"/>
    <col min="13565" max="13565" width="0" style="156" hidden="1" customWidth="1"/>
    <col min="13566" max="13566" width="39.140625" style="156" customWidth="1"/>
    <col min="13567" max="13567" width="36.5703125" style="156" customWidth="1"/>
    <col min="13568" max="13568" width="46.5703125" style="156" customWidth="1"/>
    <col min="13569" max="13569" width="0.28515625" style="156" customWidth="1"/>
    <col min="13570" max="13570" width="46.42578125" style="156" customWidth="1"/>
    <col min="13571" max="13571" width="0" style="156" hidden="1" customWidth="1"/>
    <col min="13572" max="13572" width="41.7109375" style="156" customWidth="1"/>
    <col min="13573" max="13573" width="0" style="156" hidden="1" customWidth="1"/>
    <col min="13574" max="13574" width="32.85546875" style="156" customWidth="1"/>
    <col min="13575" max="13575" width="0.140625" style="156" customWidth="1"/>
    <col min="13576" max="13576" width="7.42578125" style="156" customWidth="1"/>
    <col min="13577" max="13577" width="41" style="156" customWidth="1"/>
    <col min="13578" max="13578" width="42.5703125" style="156" customWidth="1"/>
    <col min="13579" max="13580" width="47" style="156" customWidth="1"/>
    <col min="13581" max="13583" width="42.7109375" style="156" customWidth="1"/>
    <col min="13584" max="13584" width="79.5703125" style="156" customWidth="1"/>
    <col min="13585" max="13805" width="11.42578125" style="156"/>
    <col min="13806" max="13806" width="65.140625" style="156" customWidth="1"/>
    <col min="13807" max="13807" width="45.42578125" style="156" customWidth="1"/>
    <col min="13808" max="13808" width="49.7109375" style="156" customWidth="1"/>
    <col min="13809" max="13809" width="39.5703125" style="156" customWidth="1"/>
    <col min="13810" max="13810" width="0.28515625" style="156" customWidth="1"/>
    <col min="13811" max="13811" width="39.5703125" style="156" customWidth="1"/>
    <col min="13812" max="13812" width="0.140625" style="156" customWidth="1"/>
    <col min="13813" max="13813" width="45.140625" style="156" customWidth="1"/>
    <col min="13814" max="13814" width="0" style="156" hidden="1" customWidth="1"/>
    <col min="13815" max="13815" width="45.140625" style="156" customWidth="1"/>
    <col min="13816" max="13816" width="0" style="156" hidden="1" customWidth="1"/>
    <col min="13817" max="13817" width="43" style="156" customWidth="1"/>
    <col min="13818" max="13818" width="0.140625" style="156" customWidth="1"/>
    <col min="13819" max="13819" width="43" style="156" customWidth="1"/>
    <col min="13820" max="13820" width="0.5703125" style="156" customWidth="1"/>
    <col min="13821" max="13821" width="0" style="156" hidden="1" customWidth="1"/>
    <col min="13822" max="13822" width="39.140625" style="156" customWidth="1"/>
    <col min="13823" max="13823" width="36.5703125" style="156" customWidth="1"/>
    <col min="13824" max="13824" width="46.5703125" style="156" customWidth="1"/>
    <col min="13825" max="13825" width="0.28515625" style="156" customWidth="1"/>
    <col min="13826" max="13826" width="46.42578125" style="156" customWidth="1"/>
    <col min="13827" max="13827" width="0" style="156" hidden="1" customWidth="1"/>
    <col min="13828" max="13828" width="41.7109375" style="156" customWidth="1"/>
    <col min="13829" max="13829" width="0" style="156" hidden="1" customWidth="1"/>
    <col min="13830" max="13830" width="32.85546875" style="156" customWidth="1"/>
    <col min="13831" max="13831" width="0.140625" style="156" customWidth="1"/>
    <col min="13832" max="13832" width="7.42578125" style="156" customWidth="1"/>
    <col min="13833" max="13833" width="41" style="156" customWidth="1"/>
    <col min="13834" max="13834" width="42.5703125" style="156" customWidth="1"/>
    <col min="13835" max="13836" width="47" style="156" customWidth="1"/>
    <col min="13837" max="13839" width="42.7109375" style="156" customWidth="1"/>
    <col min="13840" max="13840" width="79.5703125" style="156" customWidth="1"/>
    <col min="13841" max="14061" width="11.42578125" style="156"/>
    <col min="14062" max="14062" width="65.140625" style="156" customWidth="1"/>
    <col min="14063" max="14063" width="45.42578125" style="156" customWidth="1"/>
    <col min="14064" max="14064" width="49.7109375" style="156" customWidth="1"/>
    <col min="14065" max="14065" width="39.5703125" style="156" customWidth="1"/>
    <col min="14066" max="14066" width="0.28515625" style="156" customWidth="1"/>
    <col min="14067" max="14067" width="39.5703125" style="156" customWidth="1"/>
    <col min="14068" max="14068" width="0.140625" style="156" customWidth="1"/>
    <col min="14069" max="14069" width="45.140625" style="156" customWidth="1"/>
    <col min="14070" max="14070" width="0" style="156" hidden="1" customWidth="1"/>
    <col min="14071" max="14071" width="45.140625" style="156" customWidth="1"/>
    <col min="14072" max="14072" width="0" style="156" hidden="1" customWidth="1"/>
    <col min="14073" max="14073" width="43" style="156" customWidth="1"/>
    <col min="14074" max="14074" width="0.140625" style="156" customWidth="1"/>
    <col min="14075" max="14075" width="43" style="156" customWidth="1"/>
    <col min="14076" max="14076" width="0.5703125" style="156" customWidth="1"/>
    <col min="14077" max="14077" width="0" style="156" hidden="1" customWidth="1"/>
    <col min="14078" max="14078" width="39.140625" style="156" customWidth="1"/>
    <col min="14079" max="14079" width="36.5703125" style="156" customWidth="1"/>
    <col min="14080" max="14080" width="46.5703125" style="156" customWidth="1"/>
    <col min="14081" max="14081" width="0.28515625" style="156" customWidth="1"/>
    <col min="14082" max="14082" width="46.42578125" style="156" customWidth="1"/>
    <col min="14083" max="14083" width="0" style="156" hidden="1" customWidth="1"/>
    <col min="14084" max="14084" width="41.7109375" style="156" customWidth="1"/>
    <col min="14085" max="14085" width="0" style="156" hidden="1" customWidth="1"/>
    <col min="14086" max="14086" width="32.85546875" style="156" customWidth="1"/>
    <col min="14087" max="14087" width="0.140625" style="156" customWidth="1"/>
    <col min="14088" max="14088" width="7.42578125" style="156" customWidth="1"/>
    <col min="14089" max="14089" width="41" style="156" customWidth="1"/>
    <col min="14090" max="14090" width="42.5703125" style="156" customWidth="1"/>
    <col min="14091" max="14092" width="47" style="156" customWidth="1"/>
    <col min="14093" max="14095" width="42.7109375" style="156" customWidth="1"/>
    <col min="14096" max="14096" width="79.5703125" style="156" customWidth="1"/>
    <col min="14097" max="14317" width="11.42578125" style="156"/>
    <col min="14318" max="14318" width="65.140625" style="156" customWidth="1"/>
    <col min="14319" max="14319" width="45.42578125" style="156" customWidth="1"/>
    <col min="14320" max="14320" width="49.7109375" style="156" customWidth="1"/>
    <col min="14321" max="14321" width="39.5703125" style="156" customWidth="1"/>
    <col min="14322" max="14322" width="0.28515625" style="156" customWidth="1"/>
    <col min="14323" max="14323" width="39.5703125" style="156" customWidth="1"/>
    <col min="14324" max="14324" width="0.140625" style="156" customWidth="1"/>
    <col min="14325" max="14325" width="45.140625" style="156" customWidth="1"/>
    <col min="14326" max="14326" width="0" style="156" hidden="1" customWidth="1"/>
    <col min="14327" max="14327" width="45.140625" style="156" customWidth="1"/>
    <col min="14328" max="14328" width="0" style="156" hidden="1" customWidth="1"/>
    <col min="14329" max="14329" width="43" style="156" customWidth="1"/>
    <col min="14330" max="14330" width="0.140625" style="156" customWidth="1"/>
    <col min="14331" max="14331" width="43" style="156" customWidth="1"/>
    <col min="14332" max="14332" width="0.5703125" style="156" customWidth="1"/>
    <col min="14333" max="14333" width="0" style="156" hidden="1" customWidth="1"/>
    <col min="14334" max="14334" width="39.140625" style="156" customWidth="1"/>
    <col min="14335" max="14335" width="36.5703125" style="156" customWidth="1"/>
    <col min="14336" max="14336" width="46.5703125" style="156" customWidth="1"/>
    <col min="14337" max="14337" width="0.28515625" style="156" customWidth="1"/>
    <col min="14338" max="14338" width="46.42578125" style="156" customWidth="1"/>
    <col min="14339" max="14339" width="0" style="156" hidden="1" customWidth="1"/>
    <col min="14340" max="14340" width="41.7109375" style="156" customWidth="1"/>
    <col min="14341" max="14341" width="0" style="156" hidden="1" customWidth="1"/>
    <col min="14342" max="14342" width="32.85546875" style="156" customWidth="1"/>
    <col min="14343" max="14343" width="0.140625" style="156" customWidth="1"/>
    <col min="14344" max="14344" width="7.42578125" style="156" customWidth="1"/>
    <col min="14345" max="14345" width="41" style="156" customWidth="1"/>
    <col min="14346" max="14346" width="42.5703125" style="156" customWidth="1"/>
    <col min="14347" max="14348" width="47" style="156" customWidth="1"/>
    <col min="14349" max="14351" width="42.7109375" style="156" customWidth="1"/>
    <col min="14352" max="14352" width="79.5703125" style="156" customWidth="1"/>
    <col min="14353" max="14573" width="11.42578125" style="156"/>
    <col min="14574" max="14574" width="65.140625" style="156" customWidth="1"/>
    <col min="14575" max="14575" width="45.42578125" style="156" customWidth="1"/>
    <col min="14576" max="14576" width="49.7109375" style="156" customWidth="1"/>
    <col min="14577" max="14577" width="39.5703125" style="156" customWidth="1"/>
    <col min="14578" max="14578" width="0.28515625" style="156" customWidth="1"/>
    <col min="14579" max="14579" width="39.5703125" style="156" customWidth="1"/>
    <col min="14580" max="14580" width="0.140625" style="156" customWidth="1"/>
    <col min="14581" max="14581" width="45.140625" style="156" customWidth="1"/>
    <col min="14582" max="14582" width="0" style="156" hidden="1" customWidth="1"/>
    <col min="14583" max="14583" width="45.140625" style="156" customWidth="1"/>
    <col min="14584" max="14584" width="0" style="156" hidden="1" customWidth="1"/>
    <col min="14585" max="14585" width="43" style="156" customWidth="1"/>
    <col min="14586" max="14586" width="0.140625" style="156" customWidth="1"/>
    <col min="14587" max="14587" width="43" style="156" customWidth="1"/>
    <col min="14588" max="14588" width="0.5703125" style="156" customWidth="1"/>
    <col min="14589" max="14589" width="0" style="156" hidden="1" customWidth="1"/>
    <col min="14590" max="14590" width="39.140625" style="156" customWidth="1"/>
    <col min="14591" max="14591" width="36.5703125" style="156" customWidth="1"/>
    <col min="14592" max="14592" width="46.5703125" style="156" customWidth="1"/>
    <col min="14593" max="14593" width="0.28515625" style="156" customWidth="1"/>
    <col min="14594" max="14594" width="46.42578125" style="156" customWidth="1"/>
    <col min="14595" max="14595" width="0" style="156" hidden="1" customWidth="1"/>
    <col min="14596" max="14596" width="41.7109375" style="156" customWidth="1"/>
    <col min="14597" max="14597" width="0" style="156" hidden="1" customWidth="1"/>
    <col min="14598" max="14598" width="32.85546875" style="156" customWidth="1"/>
    <col min="14599" max="14599" width="0.140625" style="156" customWidth="1"/>
    <col min="14600" max="14600" width="7.42578125" style="156" customWidth="1"/>
    <col min="14601" max="14601" width="41" style="156" customWidth="1"/>
    <col min="14602" max="14602" width="42.5703125" style="156" customWidth="1"/>
    <col min="14603" max="14604" width="47" style="156" customWidth="1"/>
    <col min="14605" max="14607" width="42.7109375" style="156" customWidth="1"/>
    <col min="14608" max="14608" width="79.5703125" style="156" customWidth="1"/>
    <col min="14609" max="14829" width="11.42578125" style="156"/>
    <col min="14830" max="14830" width="65.140625" style="156" customWidth="1"/>
    <col min="14831" max="14831" width="45.42578125" style="156" customWidth="1"/>
    <col min="14832" max="14832" width="49.7109375" style="156" customWidth="1"/>
    <col min="14833" max="14833" width="39.5703125" style="156" customWidth="1"/>
    <col min="14834" max="14834" width="0.28515625" style="156" customWidth="1"/>
    <col min="14835" max="14835" width="39.5703125" style="156" customWidth="1"/>
    <col min="14836" max="14836" width="0.140625" style="156" customWidth="1"/>
    <col min="14837" max="14837" width="45.140625" style="156" customWidth="1"/>
    <col min="14838" max="14838" width="0" style="156" hidden="1" customWidth="1"/>
    <col min="14839" max="14839" width="45.140625" style="156" customWidth="1"/>
    <col min="14840" max="14840" width="0" style="156" hidden="1" customWidth="1"/>
    <col min="14841" max="14841" width="43" style="156" customWidth="1"/>
    <col min="14842" max="14842" width="0.140625" style="156" customWidth="1"/>
    <col min="14843" max="14843" width="43" style="156" customWidth="1"/>
    <col min="14844" max="14844" width="0.5703125" style="156" customWidth="1"/>
    <col min="14845" max="14845" width="0" style="156" hidden="1" customWidth="1"/>
    <col min="14846" max="14846" width="39.140625" style="156" customWidth="1"/>
    <col min="14847" max="14847" width="36.5703125" style="156" customWidth="1"/>
    <col min="14848" max="14848" width="46.5703125" style="156" customWidth="1"/>
    <col min="14849" max="14849" width="0.28515625" style="156" customWidth="1"/>
    <col min="14850" max="14850" width="46.42578125" style="156" customWidth="1"/>
    <col min="14851" max="14851" width="0" style="156" hidden="1" customWidth="1"/>
    <col min="14852" max="14852" width="41.7109375" style="156" customWidth="1"/>
    <col min="14853" max="14853" width="0" style="156" hidden="1" customWidth="1"/>
    <col min="14854" max="14854" width="32.85546875" style="156" customWidth="1"/>
    <col min="14855" max="14855" width="0.140625" style="156" customWidth="1"/>
    <col min="14856" max="14856" width="7.42578125" style="156" customWidth="1"/>
    <col min="14857" max="14857" width="41" style="156" customWidth="1"/>
    <col min="14858" max="14858" width="42.5703125" style="156" customWidth="1"/>
    <col min="14859" max="14860" width="47" style="156" customWidth="1"/>
    <col min="14861" max="14863" width="42.7109375" style="156" customWidth="1"/>
    <col min="14864" max="14864" width="79.5703125" style="156" customWidth="1"/>
    <col min="14865" max="15085" width="11.42578125" style="156"/>
    <col min="15086" max="15086" width="65.140625" style="156" customWidth="1"/>
    <col min="15087" max="15087" width="45.42578125" style="156" customWidth="1"/>
    <col min="15088" max="15088" width="49.7109375" style="156" customWidth="1"/>
    <col min="15089" max="15089" width="39.5703125" style="156" customWidth="1"/>
    <col min="15090" max="15090" width="0.28515625" style="156" customWidth="1"/>
    <col min="15091" max="15091" width="39.5703125" style="156" customWidth="1"/>
    <col min="15092" max="15092" width="0.140625" style="156" customWidth="1"/>
    <col min="15093" max="15093" width="45.140625" style="156" customWidth="1"/>
    <col min="15094" max="15094" width="0" style="156" hidden="1" customWidth="1"/>
    <col min="15095" max="15095" width="45.140625" style="156" customWidth="1"/>
    <col min="15096" max="15096" width="0" style="156" hidden="1" customWidth="1"/>
    <col min="15097" max="15097" width="43" style="156" customWidth="1"/>
    <col min="15098" max="15098" width="0.140625" style="156" customWidth="1"/>
    <col min="15099" max="15099" width="43" style="156" customWidth="1"/>
    <col min="15100" max="15100" width="0.5703125" style="156" customWidth="1"/>
    <col min="15101" max="15101" width="0" style="156" hidden="1" customWidth="1"/>
    <col min="15102" max="15102" width="39.140625" style="156" customWidth="1"/>
    <col min="15103" max="15103" width="36.5703125" style="156" customWidth="1"/>
    <col min="15104" max="15104" width="46.5703125" style="156" customWidth="1"/>
    <col min="15105" max="15105" width="0.28515625" style="156" customWidth="1"/>
    <col min="15106" max="15106" width="46.42578125" style="156" customWidth="1"/>
    <col min="15107" max="15107" width="0" style="156" hidden="1" customWidth="1"/>
    <col min="15108" max="15108" width="41.7109375" style="156" customWidth="1"/>
    <col min="15109" max="15109" width="0" style="156" hidden="1" customWidth="1"/>
    <col min="15110" max="15110" width="32.85546875" style="156" customWidth="1"/>
    <col min="15111" max="15111" width="0.140625" style="156" customWidth="1"/>
    <col min="15112" max="15112" width="7.42578125" style="156" customWidth="1"/>
    <col min="15113" max="15113" width="41" style="156" customWidth="1"/>
    <col min="15114" max="15114" width="42.5703125" style="156" customWidth="1"/>
    <col min="15115" max="15116" width="47" style="156" customWidth="1"/>
    <col min="15117" max="15119" width="42.7109375" style="156" customWidth="1"/>
    <col min="15120" max="15120" width="79.5703125" style="156" customWidth="1"/>
    <col min="15121" max="15341" width="11.42578125" style="156"/>
    <col min="15342" max="15342" width="65.140625" style="156" customWidth="1"/>
    <col min="15343" max="15343" width="45.42578125" style="156" customWidth="1"/>
    <col min="15344" max="15344" width="49.7109375" style="156" customWidth="1"/>
    <col min="15345" max="15345" width="39.5703125" style="156" customWidth="1"/>
    <col min="15346" max="15346" width="0.28515625" style="156" customWidth="1"/>
    <col min="15347" max="15347" width="39.5703125" style="156" customWidth="1"/>
    <col min="15348" max="15348" width="0.140625" style="156" customWidth="1"/>
    <col min="15349" max="15349" width="45.140625" style="156" customWidth="1"/>
    <col min="15350" max="15350" width="0" style="156" hidden="1" customWidth="1"/>
    <col min="15351" max="15351" width="45.140625" style="156" customWidth="1"/>
    <col min="15352" max="15352" width="0" style="156" hidden="1" customWidth="1"/>
    <col min="15353" max="15353" width="43" style="156" customWidth="1"/>
    <col min="15354" max="15354" width="0.140625" style="156" customWidth="1"/>
    <col min="15355" max="15355" width="43" style="156" customWidth="1"/>
    <col min="15356" max="15356" width="0.5703125" style="156" customWidth="1"/>
    <col min="15357" max="15357" width="0" style="156" hidden="1" customWidth="1"/>
    <col min="15358" max="15358" width="39.140625" style="156" customWidth="1"/>
    <col min="15359" max="15359" width="36.5703125" style="156" customWidth="1"/>
    <col min="15360" max="15360" width="46.5703125" style="156" customWidth="1"/>
    <col min="15361" max="15361" width="0.28515625" style="156" customWidth="1"/>
    <col min="15362" max="15362" width="46.42578125" style="156" customWidth="1"/>
    <col min="15363" max="15363" width="0" style="156" hidden="1" customWidth="1"/>
    <col min="15364" max="15364" width="41.7109375" style="156" customWidth="1"/>
    <col min="15365" max="15365" width="0" style="156" hidden="1" customWidth="1"/>
    <col min="15366" max="15366" width="32.85546875" style="156" customWidth="1"/>
    <col min="15367" max="15367" width="0.140625" style="156" customWidth="1"/>
    <col min="15368" max="15368" width="7.42578125" style="156" customWidth="1"/>
    <col min="15369" max="15369" width="41" style="156" customWidth="1"/>
    <col min="15370" max="15370" width="42.5703125" style="156" customWidth="1"/>
    <col min="15371" max="15372" width="47" style="156" customWidth="1"/>
    <col min="15373" max="15375" width="42.7109375" style="156" customWidth="1"/>
    <col min="15376" max="15376" width="79.5703125" style="156" customWidth="1"/>
    <col min="15377" max="15597" width="11.42578125" style="156"/>
    <col min="15598" max="15598" width="65.140625" style="156" customWidth="1"/>
    <col min="15599" max="15599" width="45.42578125" style="156" customWidth="1"/>
    <col min="15600" max="15600" width="49.7109375" style="156" customWidth="1"/>
    <col min="15601" max="15601" width="39.5703125" style="156" customWidth="1"/>
    <col min="15602" max="15602" width="0.28515625" style="156" customWidth="1"/>
    <col min="15603" max="15603" width="39.5703125" style="156" customWidth="1"/>
    <col min="15604" max="15604" width="0.140625" style="156" customWidth="1"/>
    <col min="15605" max="15605" width="45.140625" style="156" customWidth="1"/>
    <col min="15606" max="15606" width="0" style="156" hidden="1" customWidth="1"/>
    <col min="15607" max="15607" width="45.140625" style="156" customWidth="1"/>
    <col min="15608" max="15608" width="0" style="156" hidden="1" customWidth="1"/>
    <col min="15609" max="15609" width="43" style="156" customWidth="1"/>
    <col min="15610" max="15610" width="0.140625" style="156" customWidth="1"/>
    <col min="15611" max="15611" width="43" style="156" customWidth="1"/>
    <col min="15612" max="15612" width="0.5703125" style="156" customWidth="1"/>
    <col min="15613" max="15613" width="0" style="156" hidden="1" customWidth="1"/>
    <col min="15614" max="15614" width="39.140625" style="156" customWidth="1"/>
    <col min="15615" max="15615" width="36.5703125" style="156" customWidth="1"/>
    <col min="15616" max="15616" width="46.5703125" style="156" customWidth="1"/>
    <col min="15617" max="15617" width="0.28515625" style="156" customWidth="1"/>
    <col min="15618" max="15618" width="46.42578125" style="156" customWidth="1"/>
    <col min="15619" max="15619" width="0" style="156" hidden="1" customWidth="1"/>
    <col min="15620" max="15620" width="41.7109375" style="156" customWidth="1"/>
    <col min="15621" max="15621" width="0" style="156" hidden="1" customWidth="1"/>
    <col min="15622" max="15622" width="32.85546875" style="156" customWidth="1"/>
    <col min="15623" max="15623" width="0.140625" style="156" customWidth="1"/>
    <col min="15624" max="15624" width="7.42578125" style="156" customWidth="1"/>
    <col min="15625" max="15625" width="41" style="156" customWidth="1"/>
    <col min="15626" max="15626" width="42.5703125" style="156" customWidth="1"/>
    <col min="15627" max="15628" width="47" style="156" customWidth="1"/>
    <col min="15629" max="15631" width="42.7109375" style="156" customWidth="1"/>
    <col min="15632" max="15632" width="79.5703125" style="156" customWidth="1"/>
    <col min="15633" max="15853" width="11.42578125" style="156"/>
    <col min="15854" max="15854" width="65.140625" style="156" customWidth="1"/>
    <col min="15855" max="15855" width="45.42578125" style="156" customWidth="1"/>
    <col min="15856" max="15856" width="49.7109375" style="156" customWidth="1"/>
    <col min="15857" max="15857" width="39.5703125" style="156" customWidth="1"/>
    <col min="15858" max="15858" width="0.28515625" style="156" customWidth="1"/>
    <col min="15859" max="15859" width="39.5703125" style="156" customWidth="1"/>
    <col min="15860" max="15860" width="0.140625" style="156" customWidth="1"/>
    <col min="15861" max="15861" width="45.140625" style="156" customWidth="1"/>
    <col min="15862" max="15862" width="0" style="156" hidden="1" customWidth="1"/>
    <col min="15863" max="15863" width="45.140625" style="156" customWidth="1"/>
    <col min="15864" max="15864" width="0" style="156" hidden="1" customWidth="1"/>
    <col min="15865" max="15865" width="43" style="156" customWidth="1"/>
    <col min="15866" max="15866" width="0.140625" style="156" customWidth="1"/>
    <col min="15867" max="15867" width="43" style="156" customWidth="1"/>
    <col min="15868" max="15868" width="0.5703125" style="156" customWidth="1"/>
    <col min="15869" max="15869" width="0" style="156" hidden="1" customWidth="1"/>
    <col min="15870" max="15870" width="39.140625" style="156" customWidth="1"/>
    <col min="15871" max="15871" width="36.5703125" style="156" customWidth="1"/>
    <col min="15872" max="15872" width="46.5703125" style="156" customWidth="1"/>
    <col min="15873" max="15873" width="0.28515625" style="156" customWidth="1"/>
    <col min="15874" max="15874" width="46.42578125" style="156" customWidth="1"/>
    <col min="15875" max="15875" width="0" style="156" hidden="1" customWidth="1"/>
    <col min="15876" max="15876" width="41.7109375" style="156" customWidth="1"/>
    <col min="15877" max="15877" width="0" style="156" hidden="1" customWidth="1"/>
    <col min="15878" max="15878" width="32.85546875" style="156" customWidth="1"/>
    <col min="15879" max="15879" width="0.140625" style="156" customWidth="1"/>
    <col min="15880" max="15880" width="7.42578125" style="156" customWidth="1"/>
    <col min="15881" max="15881" width="41" style="156" customWidth="1"/>
    <col min="15882" max="15882" width="42.5703125" style="156" customWidth="1"/>
    <col min="15883" max="15884" width="47" style="156" customWidth="1"/>
    <col min="15885" max="15887" width="42.7109375" style="156" customWidth="1"/>
    <col min="15888" max="15888" width="79.5703125" style="156" customWidth="1"/>
    <col min="15889" max="16109" width="11.42578125" style="156"/>
    <col min="16110" max="16110" width="65.140625" style="156" customWidth="1"/>
    <col min="16111" max="16111" width="45.42578125" style="156" customWidth="1"/>
    <col min="16112" max="16112" width="49.7109375" style="156" customWidth="1"/>
    <col min="16113" max="16113" width="39.5703125" style="156" customWidth="1"/>
    <col min="16114" max="16114" width="0.28515625" style="156" customWidth="1"/>
    <col min="16115" max="16115" width="39.5703125" style="156" customWidth="1"/>
    <col min="16116" max="16116" width="0.140625" style="156" customWidth="1"/>
    <col min="16117" max="16117" width="45.140625" style="156" customWidth="1"/>
    <col min="16118" max="16118" width="0" style="156" hidden="1" customWidth="1"/>
    <col min="16119" max="16119" width="45.140625" style="156" customWidth="1"/>
    <col min="16120" max="16120" width="0" style="156" hidden="1" customWidth="1"/>
    <col min="16121" max="16121" width="43" style="156" customWidth="1"/>
    <col min="16122" max="16122" width="0.140625" style="156" customWidth="1"/>
    <col min="16123" max="16123" width="43" style="156" customWidth="1"/>
    <col min="16124" max="16124" width="0.5703125" style="156" customWidth="1"/>
    <col min="16125" max="16125" width="0" style="156" hidden="1" customWidth="1"/>
    <col min="16126" max="16126" width="39.140625" style="156" customWidth="1"/>
    <col min="16127" max="16127" width="36.5703125" style="156" customWidth="1"/>
    <col min="16128" max="16128" width="46.5703125" style="156" customWidth="1"/>
    <col min="16129" max="16129" width="0.28515625" style="156" customWidth="1"/>
    <col min="16130" max="16130" width="46.42578125" style="156" customWidth="1"/>
    <col min="16131" max="16131" width="0" style="156" hidden="1" customWidth="1"/>
    <col min="16132" max="16132" width="41.7109375" style="156" customWidth="1"/>
    <col min="16133" max="16133" width="0" style="156" hidden="1" customWidth="1"/>
    <col min="16134" max="16134" width="32.85546875" style="156" customWidth="1"/>
    <col min="16135" max="16135" width="0.140625" style="156" customWidth="1"/>
    <col min="16136" max="16136" width="7.42578125" style="156" customWidth="1"/>
    <col min="16137" max="16137" width="41" style="156" customWidth="1"/>
    <col min="16138" max="16138" width="42.5703125" style="156" customWidth="1"/>
    <col min="16139" max="16140" width="47" style="156" customWidth="1"/>
    <col min="16141" max="16143" width="42.7109375" style="156" customWidth="1"/>
    <col min="16144" max="16144" width="79.5703125" style="156" customWidth="1"/>
    <col min="16145" max="16384" width="11.42578125" style="156"/>
  </cols>
  <sheetData>
    <row r="1" spans="1:16" ht="66" customHeight="1">
      <c r="A1" s="234" t="s">
        <v>39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155"/>
    </row>
    <row r="2" spans="1:16" ht="49.5" customHeight="1">
      <c r="A2" s="234" t="s">
        <v>40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155"/>
    </row>
    <row r="3" spans="1:16" ht="59.25" customHeight="1">
      <c r="A3" s="234" t="s">
        <v>41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155"/>
    </row>
    <row r="4" spans="1:16" ht="53.25" customHeight="1">
      <c r="A4" s="234" t="s">
        <v>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155"/>
    </row>
    <row r="5" spans="1:16" ht="75.75" customHeight="1">
      <c r="H5" s="157"/>
      <c r="I5" s="157"/>
    </row>
    <row r="6" spans="1:16" ht="69.75" customHeight="1" thickBot="1">
      <c r="H6" s="157"/>
      <c r="I6" s="157"/>
    </row>
    <row r="7" spans="1:16" ht="187.5" customHeight="1" thickBot="1">
      <c r="A7" s="233" t="s">
        <v>7</v>
      </c>
      <c r="B7" s="233" t="s">
        <v>42</v>
      </c>
      <c r="C7" s="233"/>
      <c r="D7" s="233" t="s">
        <v>43</v>
      </c>
      <c r="E7" s="233"/>
      <c r="F7" s="233" t="s">
        <v>44</v>
      </c>
      <c r="G7" s="233"/>
      <c r="H7" s="233" t="s">
        <v>45</v>
      </c>
      <c r="I7" s="233"/>
      <c r="J7" s="233" t="s">
        <v>46</v>
      </c>
      <c r="K7" s="233"/>
      <c r="L7" s="233" t="s">
        <v>47</v>
      </c>
      <c r="M7" s="233"/>
      <c r="N7" s="233" t="s">
        <v>48</v>
      </c>
      <c r="O7" s="233"/>
      <c r="P7" s="159"/>
    </row>
    <row r="8" spans="1:16" s="163" customFormat="1" ht="135.75" customHeight="1" thickBot="1">
      <c r="A8" s="233"/>
      <c r="B8" s="160" t="s">
        <v>49</v>
      </c>
      <c r="C8" s="160" t="s">
        <v>50</v>
      </c>
      <c r="D8" s="161" t="s">
        <v>51</v>
      </c>
      <c r="E8" s="161" t="s">
        <v>52</v>
      </c>
      <c r="F8" s="160" t="s">
        <v>53</v>
      </c>
      <c r="G8" s="160" t="s">
        <v>52</v>
      </c>
      <c r="H8" s="161" t="s">
        <v>53</v>
      </c>
      <c r="I8" s="161" t="s">
        <v>54</v>
      </c>
      <c r="J8" s="160" t="s">
        <v>53</v>
      </c>
      <c r="K8" s="160" t="s">
        <v>54</v>
      </c>
      <c r="L8" s="161" t="s">
        <v>51</v>
      </c>
      <c r="M8" s="161" t="s">
        <v>54</v>
      </c>
      <c r="N8" s="160" t="s">
        <v>51</v>
      </c>
      <c r="O8" s="160" t="s">
        <v>52</v>
      </c>
      <c r="P8" s="162"/>
    </row>
    <row r="9" spans="1:16" ht="102" customHeight="1" thickBot="1">
      <c r="A9" s="164" t="s">
        <v>55</v>
      </c>
      <c r="B9" s="165">
        <v>350642226.00999999</v>
      </c>
      <c r="C9" s="165">
        <v>350642226.00999999</v>
      </c>
      <c r="D9" s="166">
        <v>9688248.9100000001</v>
      </c>
      <c r="E9" s="166">
        <v>9688248.9100000001</v>
      </c>
      <c r="F9" s="166">
        <v>34894775.75</v>
      </c>
      <c r="G9" s="166">
        <v>34894775.75</v>
      </c>
      <c r="H9" s="166">
        <v>294236533.35000002</v>
      </c>
      <c r="I9" s="166">
        <v>294236533.35000002</v>
      </c>
      <c r="J9" s="166">
        <v>0</v>
      </c>
      <c r="K9" s="166">
        <v>0</v>
      </c>
      <c r="L9" s="167">
        <v>10722695</v>
      </c>
      <c r="M9" s="167">
        <v>10722695</v>
      </c>
      <c r="N9" s="167">
        <v>1099973</v>
      </c>
      <c r="O9" s="167">
        <v>1099973</v>
      </c>
      <c r="P9" s="168"/>
    </row>
    <row r="10" spans="1:16" ht="102" customHeight="1" thickBot="1">
      <c r="A10" s="164" t="s">
        <v>56</v>
      </c>
      <c r="B10" s="165">
        <v>282725958.65000004</v>
      </c>
      <c r="C10" s="165">
        <v>302392008.11000001</v>
      </c>
      <c r="D10" s="166">
        <v>1475864.92</v>
      </c>
      <c r="E10" s="166">
        <v>1475864.92</v>
      </c>
      <c r="F10" s="166">
        <v>13665304</v>
      </c>
      <c r="G10" s="166">
        <v>13665304</v>
      </c>
      <c r="H10" s="166">
        <v>264741303.73000002</v>
      </c>
      <c r="I10" s="166">
        <v>284407353.19</v>
      </c>
      <c r="J10" s="166">
        <v>0</v>
      </c>
      <c r="K10" s="166">
        <v>0</v>
      </c>
      <c r="L10" s="167">
        <v>2770470</v>
      </c>
      <c r="M10" s="167">
        <v>2770470</v>
      </c>
      <c r="N10" s="167">
        <v>73016</v>
      </c>
      <c r="O10" s="167">
        <v>73016</v>
      </c>
      <c r="P10" s="168"/>
    </row>
    <row r="11" spans="1:16" ht="102" customHeight="1" thickBot="1">
      <c r="A11" s="164" t="s">
        <v>57</v>
      </c>
      <c r="B11" s="165">
        <v>82410563.890000001</v>
      </c>
      <c r="C11" s="165">
        <v>82410563.890000001</v>
      </c>
      <c r="D11" s="166">
        <v>1190525</v>
      </c>
      <c r="E11" s="166">
        <v>1190525</v>
      </c>
      <c r="F11" s="166">
        <v>11898742</v>
      </c>
      <c r="G11" s="166">
        <v>11898742</v>
      </c>
      <c r="H11" s="166">
        <v>62773828.890000001</v>
      </c>
      <c r="I11" s="166">
        <v>62773828.890000001</v>
      </c>
      <c r="J11" s="166">
        <v>0</v>
      </c>
      <c r="K11" s="166">
        <v>0</v>
      </c>
      <c r="L11" s="167">
        <v>6172597</v>
      </c>
      <c r="M11" s="167">
        <v>6172597</v>
      </c>
      <c r="N11" s="167">
        <v>374871</v>
      </c>
      <c r="O11" s="167">
        <v>374871</v>
      </c>
      <c r="P11" s="168"/>
    </row>
    <row r="12" spans="1:16" ht="102" customHeight="1" thickBot="1">
      <c r="A12" s="164" t="s">
        <v>58</v>
      </c>
      <c r="B12" s="165">
        <v>715778748.55000007</v>
      </c>
      <c r="C12" s="165">
        <v>735444798.00999999</v>
      </c>
      <c r="D12" s="169">
        <v>12354638.83</v>
      </c>
      <c r="E12" s="169">
        <v>12354638.83</v>
      </c>
      <c r="F12" s="170">
        <v>60458821.75</v>
      </c>
      <c r="G12" s="170">
        <v>60458821.75</v>
      </c>
      <c r="H12" s="169">
        <v>621751665.97000003</v>
      </c>
      <c r="I12" s="169">
        <v>641417715.42999995</v>
      </c>
      <c r="J12" s="170">
        <v>0</v>
      </c>
      <c r="K12" s="170">
        <v>0</v>
      </c>
      <c r="L12" s="171">
        <v>19665762</v>
      </c>
      <c r="M12" s="171">
        <v>19665762</v>
      </c>
      <c r="N12" s="172">
        <v>1547860</v>
      </c>
      <c r="O12" s="172">
        <v>1547860</v>
      </c>
      <c r="P12" s="168"/>
    </row>
    <row r="13" spans="1:16" ht="24.75" customHeight="1" thickBot="1">
      <c r="A13" s="173"/>
      <c r="B13" s="174"/>
      <c r="C13" s="174"/>
      <c r="D13" s="175"/>
      <c r="E13" s="175"/>
      <c r="F13" s="175"/>
      <c r="G13" s="175"/>
      <c r="H13" s="175"/>
      <c r="I13" s="175"/>
      <c r="J13" s="176"/>
      <c r="K13" s="175"/>
      <c r="L13" s="177"/>
      <c r="M13" s="177"/>
      <c r="N13" s="177"/>
      <c r="O13" s="177"/>
      <c r="P13" s="178"/>
    </row>
    <row r="14" spans="1:16" ht="102" customHeight="1" thickBot="1">
      <c r="A14" s="164" t="s">
        <v>59</v>
      </c>
      <c r="B14" s="165">
        <v>0</v>
      </c>
      <c r="C14" s="165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7">
        <v>0</v>
      </c>
      <c r="M14" s="167">
        <v>0</v>
      </c>
      <c r="N14" s="167">
        <v>0</v>
      </c>
      <c r="O14" s="167">
        <v>0</v>
      </c>
      <c r="P14" s="168"/>
    </row>
    <row r="15" spans="1:16" ht="102" customHeight="1" thickBot="1">
      <c r="A15" s="164" t="s">
        <v>60</v>
      </c>
      <c r="B15" s="165">
        <v>7533568</v>
      </c>
      <c r="C15" s="165">
        <v>7533568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6">
        <v>7533568</v>
      </c>
      <c r="K15" s="166">
        <v>7533568</v>
      </c>
      <c r="L15" s="167">
        <v>0</v>
      </c>
      <c r="M15" s="167">
        <v>0</v>
      </c>
      <c r="N15" s="167">
        <v>0</v>
      </c>
      <c r="O15" s="167">
        <v>0</v>
      </c>
      <c r="P15" s="168"/>
    </row>
    <row r="16" spans="1:16" ht="102" customHeight="1" thickBot="1">
      <c r="A16" s="164" t="s">
        <v>26</v>
      </c>
      <c r="B16" s="165">
        <v>7533568</v>
      </c>
      <c r="C16" s="165">
        <v>7533568</v>
      </c>
      <c r="D16" s="179">
        <v>0</v>
      </c>
      <c r="E16" s="179">
        <v>0</v>
      </c>
      <c r="F16" s="165">
        <v>0</v>
      </c>
      <c r="G16" s="165">
        <v>0</v>
      </c>
      <c r="H16" s="179">
        <v>0</v>
      </c>
      <c r="I16" s="179">
        <v>0</v>
      </c>
      <c r="J16" s="165">
        <v>7533568</v>
      </c>
      <c r="K16" s="165">
        <v>7533568</v>
      </c>
      <c r="L16" s="180">
        <v>0</v>
      </c>
      <c r="M16" s="180">
        <v>0</v>
      </c>
      <c r="N16" s="181">
        <v>0</v>
      </c>
      <c r="O16" s="181">
        <v>0</v>
      </c>
      <c r="P16" s="182"/>
    </row>
    <row r="17" spans="1:16" ht="19.5" customHeight="1" thickBot="1">
      <c r="A17" s="183"/>
      <c r="B17" s="174"/>
      <c r="C17" s="174"/>
      <c r="D17" s="175"/>
      <c r="E17" s="175"/>
      <c r="F17" s="175"/>
      <c r="G17" s="175"/>
      <c r="H17" s="175"/>
      <c r="I17" s="175"/>
      <c r="J17" s="176"/>
      <c r="K17" s="176"/>
      <c r="L17" s="177"/>
      <c r="M17" s="177"/>
      <c r="N17" s="177"/>
      <c r="O17" s="177"/>
      <c r="P17" s="184"/>
    </row>
    <row r="18" spans="1:16" ht="102" customHeight="1" thickBot="1">
      <c r="A18" s="185" t="s">
        <v>13</v>
      </c>
      <c r="B18" s="165">
        <v>723312316.55000007</v>
      </c>
      <c r="C18" s="165">
        <v>742978366.00999999</v>
      </c>
      <c r="D18" s="179">
        <v>12354638.83</v>
      </c>
      <c r="E18" s="179">
        <v>12354638.83</v>
      </c>
      <c r="F18" s="165">
        <v>60458821.75</v>
      </c>
      <c r="G18" s="165">
        <v>60458821.75</v>
      </c>
      <c r="H18" s="179">
        <v>621751665.97000003</v>
      </c>
      <c r="I18" s="179">
        <v>641417715.42999995</v>
      </c>
      <c r="J18" s="165">
        <v>7533568</v>
      </c>
      <c r="K18" s="165">
        <v>7533568</v>
      </c>
      <c r="L18" s="180">
        <v>19665762</v>
      </c>
      <c r="M18" s="180">
        <v>19665762</v>
      </c>
      <c r="N18" s="181">
        <v>1547860</v>
      </c>
      <c r="O18" s="181">
        <v>1547860</v>
      </c>
      <c r="P18" s="182"/>
    </row>
    <row r="19" spans="1:16" ht="102" customHeight="1">
      <c r="B19" s="186"/>
      <c r="D19" s="157"/>
      <c r="E19" s="187"/>
    </row>
    <row r="20" spans="1:16" ht="102" customHeight="1">
      <c r="B20" s="186"/>
    </row>
    <row r="21" spans="1:16" ht="102" customHeight="1">
      <c r="B21" s="186">
        <f>+B19-B20</f>
        <v>0</v>
      </c>
    </row>
  </sheetData>
  <mergeCells count="12">
    <mergeCell ref="L7:M7"/>
    <mergeCell ref="N7:O7"/>
    <mergeCell ref="A1:O1"/>
    <mergeCell ref="A2:O2"/>
    <mergeCell ref="A3:O3"/>
    <mergeCell ref="A4:O4"/>
    <mergeCell ref="A7:A8"/>
    <mergeCell ref="B7:C7"/>
    <mergeCell ref="D7:E7"/>
    <mergeCell ref="F7:G7"/>
    <mergeCell ref="H7:I7"/>
    <mergeCell ref="J7:K7"/>
  </mergeCells>
  <pageMargins left="0.31496062992125984" right="0.31496062992125984" top="0.74803149606299213" bottom="0.74803149606299213" header="0.31496062992125984" footer="0.31496062992125984"/>
  <pageSetup scale="18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EP JUNIO 2017</vt:lpstr>
      <vt:lpstr>PP JUNIO 2017</vt:lpstr>
      <vt:lpstr>'EP JUNIO 2017'!Área_de_impresión</vt:lpstr>
      <vt:lpstr>'PP JUNIO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2017-10-16T18:44:53Z</cp:lastPrinted>
  <dcterms:created xsi:type="dcterms:W3CDTF">2016-11-08T22:22:38Z</dcterms:created>
  <dcterms:modified xsi:type="dcterms:W3CDTF">2018-04-16T23:34:41Z</dcterms:modified>
</cp:coreProperties>
</file>