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390" activeTab="0"/>
  </bookViews>
  <sheets>
    <sheet name="Hoja1" sheetId="1" r:id="rId1"/>
  </sheets>
  <definedNames>
    <definedName name="_xlnm.Print_Area" localSheetId="0">'Hoja1'!$A$1:$M$48</definedName>
  </definedNames>
  <calcPr fullCalcOnLoad="1"/>
</workbook>
</file>

<file path=xl/sharedStrings.xml><?xml version="1.0" encoding="utf-8"?>
<sst xmlns="http://schemas.openxmlformats.org/spreadsheetml/2006/main" count="70" uniqueCount="37">
  <si>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</si>
  <si>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</si>
  <si>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</si>
  <si>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</si>
  <si>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</si>
  <si>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</si>
  <si>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</si>
  <si>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</si>
  <si>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</si>
  <si>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</si>
  <si>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</si>
  <si>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</si>
  <si>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</si>
  <si>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</si>
  <si>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</si>
  <si>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</si>
  <si>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</si>
  <si>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</si>
  <si>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</si>
  <si>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CORRIENTE</t>
    </r>
  </si>
  <si>
    <r>
      <rPr>
        <sz val="7"/>
        <color indexed="8"/>
        <rFont val="Soberana Sans"/>
        <family val="0"/>
      </rPr>
      <t>CAPITAL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</si>
  <si>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</si>
  <si>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VENTAS DE BIENES Y SERVICIOS</t>
    </r>
  </si>
  <si>
    <r>
      <rPr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</si>
  <si>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</si>
  <si>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INGRESOS DERIVADOS DE FINANCIAMIENTOS</t>
    </r>
  </si>
  <si>
    <r>
      <rPr>
        <b/>
        <sz val="8"/>
        <color indexed="8"/>
        <rFont val="Soberana Sans"/>
        <family val="0"/>
      </rPr>
      <t>TOTAL</t>
    </r>
    <r>
      <rPr>
        <b/>
        <vertAlign val="superscript"/>
        <sz val="8"/>
        <color indexed="8"/>
        <rFont val="Soberana Sans"/>
        <family val="0"/>
      </rPr>
      <t>1/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</si>
  <si>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</si>
  <si>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</si>
  <si>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</si>
  <si>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GOBIERNO</t>
    </r>
  </si>
  <si>
    <r>
      <rPr>
        <b/>
        <sz val="7"/>
        <color indexed="8"/>
        <rFont val="Soberana Sans"/>
        <family val="0"/>
      </rPr>
      <t>INGRESOS DE ORGANISMOS Y EMPRESAS</t>
    </r>
  </si>
  <si>
    <r>
      <rPr>
        <b/>
        <sz val="7"/>
        <color indexed="8"/>
        <rFont val="Soberana Sans"/>
        <family val="0"/>
      </rPr>
      <t>INGRESOS DERIVADOS DE FINANCIAMIENTO</t>
    </r>
  </si>
  <si>
    <t xml:space="preserve"> INSTITUTO NACIONAL DE CARDIOLOGÍA IGNACIO CHÁVEZ</t>
  </si>
  <si>
    <t>ESTADO ANALÍTICO DE INGRESOS</t>
  </si>
  <si>
    <t>1899417/4</t>
  </si>
  <si>
    <t>AL 30 DE DICIEMBRE DE 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</si>
</sst>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vertAlign val="superscript"/>
      <sz val="8"/>
      <color indexed="8"/>
      <name val="Soberana Sans"/>
      <family val="0"/>
    </font>
    <font>
      <b/>
      <sz val="7"/>
      <color indexed="8"/>
      <name val="Soberana Sans"/>
      <family val="0"/>
    </font>
    <font>
      <b/>
      <sz val="10"/>
      <color indexed="8"/>
      <name val="Soberana Sans"/>
      <family val="0"/>
    </font>
    <font>
      <sz val="8"/>
      <name val="Arial"/>
      <family val="2"/>
    </font>
    <font>
      <sz val="8"/>
      <color indexed="8"/>
      <name val="Soberana Sans"/>
      <family val="0"/>
    </font>
    <font>
      <b/>
      <sz val="9"/>
      <color indexed="8"/>
      <name val="Soberana Sans"/>
      <family val="0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 style="thin">
        <color indexed="8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4" fontId="10" fillId="35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10" fillId="35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171" fontId="10" fillId="0" borderId="0" xfId="46" applyFont="1" applyAlignment="1">
      <alignment vertical="center"/>
    </xf>
    <xf numFmtId="171" fontId="10" fillId="0" borderId="0" xfId="46" applyFont="1" applyAlignment="1">
      <alignment/>
    </xf>
    <xf numFmtId="171" fontId="0" fillId="0" borderId="0" xfId="46" applyFont="1" applyAlignment="1">
      <alignment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6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13" fillId="33" borderId="0" xfId="0" applyNumberFormat="1" applyFont="1" applyFill="1" applyBorder="1" applyAlignment="1" applyProtection="1">
      <alignment horizontal="right" vertical="top" wrapText="1"/>
      <protection/>
    </xf>
    <xf numFmtId="3" fontId="5" fillId="33" borderId="17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5" fillId="33" borderId="18" xfId="0" applyNumberFormat="1" applyFont="1" applyFill="1" applyBorder="1" applyAlignment="1" applyProtection="1">
      <alignment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1" fillId="33" borderId="19" xfId="0" applyNumberFormat="1" applyFont="1" applyFill="1" applyBorder="1" applyAlignment="1" applyProtection="1">
      <alignment horizontal="left" vertical="top" wrapText="1"/>
      <protection/>
    </xf>
    <xf numFmtId="4" fontId="8" fillId="33" borderId="20" xfId="0" applyNumberFormat="1" applyFont="1" applyFill="1" applyBorder="1" applyAlignment="1" applyProtection="1">
      <alignment horizontal="right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1" fillId="33" borderId="21" xfId="0" applyNumberFormat="1" applyFont="1" applyFill="1" applyBorder="1" applyAlignment="1" applyProtection="1">
      <alignment horizontal="left" vertical="top" wrapText="1"/>
      <protection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4" fontId="8" fillId="33" borderId="22" xfId="0" applyNumberFormat="1" applyFont="1" applyFill="1" applyBorder="1" applyAlignment="1" applyProtection="1">
      <alignment horizontal="right" vertical="center" wrapText="1"/>
      <protection/>
    </xf>
    <xf numFmtId="4" fontId="5" fillId="33" borderId="23" xfId="0" applyNumberFormat="1" applyFont="1" applyFill="1" applyBorder="1" applyAlignment="1" applyProtection="1">
      <alignment horizontal="right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Alignment="1">
      <alignment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4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4" fontId="1" fillId="33" borderId="25" xfId="0" applyNumberFormat="1" applyFont="1" applyFill="1" applyBorder="1" applyAlignment="1" applyProtection="1">
      <alignment horizontal="left" vertical="top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6" fillId="33" borderId="26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1" fillId="33" borderId="25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3.421875" style="0" customWidth="1"/>
    <col min="2" max="4" width="1.7109375" style="0" customWidth="1"/>
    <col min="5" max="5" width="14.7109375" style="0" customWidth="1"/>
    <col min="6" max="6" width="35.00390625" style="0" customWidth="1"/>
    <col min="7" max="10" width="16.140625" style="0" customWidth="1"/>
    <col min="11" max="11" width="14.140625" style="0" customWidth="1"/>
    <col min="12" max="12" width="16.140625" style="0" customWidth="1"/>
    <col min="13" max="13" width="3.421875" style="0" customWidth="1"/>
    <col min="14" max="14" width="17.57421875" style="0" bestFit="1" customWidth="1"/>
    <col min="15" max="15" width="9.140625" style="0" customWidth="1"/>
    <col min="16" max="16" width="19.8515625" style="20" customWidth="1"/>
    <col min="17" max="17" width="18.28125" style="20" customWidth="1"/>
  </cols>
  <sheetData>
    <row r="1" spans="1:17" s="13" customFormat="1" ht="18.75" customHeight="1">
      <c r="A1" s="10"/>
      <c r="B1" s="44" t="s">
        <v>33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1"/>
      <c r="N1" s="11"/>
      <c r="O1" s="12"/>
      <c r="P1" s="18"/>
      <c r="Q1" s="18"/>
    </row>
    <row r="2" spans="1:17" ht="18" customHeight="1">
      <c r="A2" s="1"/>
      <c r="B2" s="45" t="s">
        <v>34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4"/>
      <c r="N2" s="14"/>
      <c r="O2" s="15"/>
      <c r="P2" s="19"/>
      <c r="Q2" s="19"/>
    </row>
    <row r="3" spans="1:17" ht="12" customHeight="1">
      <c r="A3" s="1"/>
      <c r="B3" s="46" t="s">
        <v>36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14"/>
      <c r="N3" s="14"/>
      <c r="O3" s="15"/>
      <c r="P3" s="19"/>
      <c r="Q3" s="19"/>
    </row>
    <row r="4" spans="1:17" ht="6.75" customHeight="1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4"/>
      <c r="N4" s="14"/>
      <c r="O4" s="15"/>
      <c r="P4" s="19"/>
      <c r="Q4" s="19"/>
    </row>
    <row r="5" spans="1:13" ht="12" customHeight="1">
      <c r="A5" s="1"/>
      <c r="B5" s="57" t="s">
        <v>0</v>
      </c>
      <c r="C5" s="57"/>
      <c r="D5" s="57"/>
      <c r="E5" s="57"/>
      <c r="F5" s="57"/>
      <c r="G5" s="58" t="s">
        <v>1</v>
      </c>
      <c r="H5" s="58"/>
      <c r="I5" s="58"/>
      <c r="J5" s="58"/>
      <c r="K5" s="58"/>
      <c r="L5" s="61" t="s">
        <v>2</v>
      </c>
      <c r="M5" s="1"/>
    </row>
    <row r="6" spans="1:13" ht="22.5" customHeight="1">
      <c r="A6" s="1"/>
      <c r="B6" s="57"/>
      <c r="C6" s="57"/>
      <c r="D6" s="57"/>
      <c r="E6" s="57"/>
      <c r="F6" s="57"/>
      <c r="G6" s="2" t="s">
        <v>3</v>
      </c>
      <c r="H6" s="3" t="s">
        <v>4</v>
      </c>
      <c r="I6" s="3" t="s">
        <v>5</v>
      </c>
      <c r="J6" s="3" t="s">
        <v>6</v>
      </c>
      <c r="K6" s="35" t="s">
        <v>7</v>
      </c>
      <c r="L6" s="61"/>
      <c r="M6" s="1"/>
    </row>
    <row r="7" spans="1:13" ht="12" customHeight="1">
      <c r="A7" s="1"/>
      <c r="B7" s="57"/>
      <c r="C7" s="57"/>
      <c r="D7" s="57"/>
      <c r="E7" s="57"/>
      <c r="F7" s="57"/>
      <c r="G7" s="4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6" t="s">
        <v>13</v>
      </c>
      <c r="M7" s="1"/>
    </row>
    <row r="8" spans="1:13" ht="15.75" customHeight="1">
      <c r="A8" s="1"/>
      <c r="B8" s="7"/>
      <c r="C8" s="47" t="s">
        <v>14</v>
      </c>
      <c r="D8" s="47"/>
      <c r="E8" s="47"/>
      <c r="F8" s="47"/>
      <c r="G8" s="8">
        <v>0</v>
      </c>
      <c r="H8" s="8">
        <v>0</v>
      </c>
      <c r="I8" s="8">
        <v>0</v>
      </c>
      <c r="J8" s="8">
        <v>0</v>
      </c>
      <c r="K8" s="28">
        <v>0</v>
      </c>
      <c r="L8" s="9">
        <v>0</v>
      </c>
      <c r="M8" s="1"/>
    </row>
    <row r="9" spans="1:13" ht="15.75" customHeight="1">
      <c r="A9" s="1"/>
      <c r="B9" s="7"/>
      <c r="C9" s="47" t="s">
        <v>15</v>
      </c>
      <c r="D9" s="47"/>
      <c r="E9" s="47"/>
      <c r="F9" s="47"/>
      <c r="G9" s="8">
        <v>0</v>
      </c>
      <c r="H9" s="8">
        <v>0</v>
      </c>
      <c r="I9" s="8">
        <v>0</v>
      </c>
      <c r="J9" s="8">
        <v>0</v>
      </c>
      <c r="K9" s="29">
        <v>0</v>
      </c>
      <c r="L9" s="9">
        <v>0</v>
      </c>
      <c r="M9" s="1"/>
    </row>
    <row r="10" spans="1:13" ht="15.75" customHeight="1">
      <c r="A10" s="1"/>
      <c r="B10" s="7"/>
      <c r="C10" s="47" t="s">
        <v>16</v>
      </c>
      <c r="D10" s="47"/>
      <c r="E10" s="47"/>
      <c r="F10" s="47"/>
      <c r="G10" s="8">
        <v>0</v>
      </c>
      <c r="H10" s="8">
        <v>0</v>
      </c>
      <c r="I10" s="8">
        <v>0</v>
      </c>
      <c r="J10" s="8">
        <v>0</v>
      </c>
      <c r="K10" s="29">
        <v>0</v>
      </c>
      <c r="L10" s="9">
        <v>0</v>
      </c>
      <c r="M10" s="1"/>
    </row>
    <row r="11" spans="1:13" ht="15.75" customHeight="1">
      <c r="A11" s="1"/>
      <c r="B11" s="7"/>
      <c r="C11" s="47" t="s">
        <v>17</v>
      </c>
      <c r="D11" s="47"/>
      <c r="E11" s="47"/>
      <c r="F11" s="47"/>
      <c r="G11" s="8">
        <v>0</v>
      </c>
      <c r="H11" s="8">
        <v>0</v>
      </c>
      <c r="I11" s="8">
        <v>0</v>
      </c>
      <c r="J11" s="8">
        <v>0</v>
      </c>
      <c r="K11" s="29">
        <v>0</v>
      </c>
      <c r="L11" s="9">
        <v>0</v>
      </c>
      <c r="M11" s="1"/>
    </row>
    <row r="12" spans="1:14" ht="15.75" customHeight="1">
      <c r="A12" s="1"/>
      <c r="B12" s="7"/>
      <c r="C12" s="47" t="s">
        <v>18</v>
      </c>
      <c r="D12" s="47"/>
      <c r="E12" s="47"/>
      <c r="F12" s="47"/>
      <c r="G12" s="8">
        <v>0</v>
      </c>
      <c r="H12" s="8">
        <v>408796.5</v>
      </c>
      <c r="I12" s="8">
        <v>408796.5</v>
      </c>
      <c r="J12" s="8">
        <v>474854.25</v>
      </c>
      <c r="K12" s="29">
        <v>474854.25</v>
      </c>
      <c r="L12" s="9">
        <f>K12-G12</f>
        <v>474854.25</v>
      </c>
      <c r="M12" s="1"/>
      <c r="N12" s="20"/>
    </row>
    <row r="13" spans="1:14" ht="15.75" customHeight="1">
      <c r="A13" s="1"/>
      <c r="B13" s="7"/>
      <c r="C13" s="1"/>
      <c r="D13" s="47" t="s">
        <v>19</v>
      </c>
      <c r="E13" s="47"/>
      <c r="F13" s="47"/>
      <c r="G13" s="8">
        <v>0</v>
      </c>
      <c r="H13" s="8">
        <v>408796.5</v>
      </c>
      <c r="I13" s="8">
        <v>408796.5</v>
      </c>
      <c r="J13" s="8" t="s">
        <v>35</v>
      </c>
      <c r="K13" s="29">
        <v>474854.25</v>
      </c>
      <c r="L13" s="9">
        <f>K13-G13</f>
        <v>474854.25</v>
      </c>
      <c r="M13" s="1"/>
      <c r="N13" s="20"/>
    </row>
    <row r="14" spans="1:13" ht="15.75" customHeight="1">
      <c r="A14" s="1"/>
      <c r="B14" s="7"/>
      <c r="C14" s="1"/>
      <c r="D14" s="47" t="s">
        <v>20</v>
      </c>
      <c r="E14" s="47"/>
      <c r="F14" s="47"/>
      <c r="G14" s="8">
        <v>0</v>
      </c>
      <c r="H14" s="8">
        <v>0</v>
      </c>
      <c r="I14" s="8">
        <v>0</v>
      </c>
      <c r="J14" s="8">
        <v>0</v>
      </c>
      <c r="K14" s="29">
        <v>0</v>
      </c>
      <c r="L14" s="9">
        <v>0</v>
      </c>
      <c r="M14" s="1"/>
    </row>
    <row r="15" spans="1:13" ht="15.75" customHeight="1">
      <c r="A15" s="1"/>
      <c r="B15" s="7"/>
      <c r="C15" s="47" t="s">
        <v>21</v>
      </c>
      <c r="D15" s="47"/>
      <c r="E15" s="47"/>
      <c r="F15" s="47"/>
      <c r="G15" s="8">
        <v>0</v>
      </c>
      <c r="H15" s="8">
        <v>0</v>
      </c>
      <c r="I15" s="8">
        <v>0</v>
      </c>
      <c r="J15" s="8">
        <v>0</v>
      </c>
      <c r="K15" s="29">
        <v>0</v>
      </c>
      <c r="L15" s="9">
        <v>0</v>
      </c>
      <c r="M15" s="1"/>
    </row>
    <row r="16" spans="1:13" ht="15.75" customHeight="1">
      <c r="A16" s="1"/>
      <c r="B16" s="7"/>
      <c r="C16" s="1"/>
      <c r="D16" s="47" t="s">
        <v>19</v>
      </c>
      <c r="E16" s="47"/>
      <c r="F16" s="47"/>
      <c r="G16" s="8">
        <v>0</v>
      </c>
      <c r="H16" s="8">
        <v>0</v>
      </c>
      <c r="I16" s="8">
        <v>0</v>
      </c>
      <c r="J16" s="8">
        <v>0</v>
      </c>
      <c r="K16" s="29">
        <v>0</v>
      </c>
      <c r="L16" s="9">
        <v>0</v>
      </c>
      <c r="M16" s="1"/>
    </row>
    <row r="17" spans="1:13" ht="15.75" customHeight="1">
      <c r="A17" s="1"/>
      <c r="B17" s="7"/>
      <c r="C17" s="1"/>
      <c r="D17" s="47" t="s">
        <v>20</v>
      </c>
      <c r="E17" s="47"/>
      <c r="F17" s="47"/>
      <c r="G17" s="8">
        <v>0</v>
      </c>
      <c r="H17" s="8">
        <v>0</v>
      </c>
      <c r="I17" s="8">
        <v>0</v>
      </c>
      <c r="J17" s="8">
        <v>0</v>
      </c>
      <c r="K17" s="29">
        <v>0</v>
      </c>
      <c r="L17" s="9">
        <v>0</v>
      </c>
      <c r="M17" s="1"/>
    </row>
    <row r="18" spans="1:14" ht="15.75" customHeight="1">
      <c r="A18" s="1"/>
      <c r="B18" s="7"/>
      <c r="C18" s="47" t="s">
        <v>22</v>
      </c>
      <c r="D18" s="47"/>
      <c r="E18" s="47"/>
      <c r="F18" s="47"/>
      <c r="G18" s="21">
        <v>87004810.75</v>
      </c>
      <c r="H18" s="21">
        <v>-4125501.75</v>
      </c>
      <c r="I18" s="21">
        <f>+G18+H18</f>
        <v>82879309</v>
      </c>
      <c r="J18" s="21">
        <v>82808352.5</v>
      </c>
      <c r="K18" s="30">
        <v>82808352.5</v>
      </c>
      <c r="L18" s="22">
        <f>+K18-G18</f>
        <v>-4196458.25</v>
      </c>
      <c r="M18" s="1"/>
      <c r="N18" s="20"/>
    </row>
    <row r="19" spans="1:14" ht="15.75" customHeight="1">
      <c r="A19" s="1"/>
      <c r="B19" s="7"/>
      <c r="C19" s="47" t="s">
        <v>23</v>
      </c>
      <c r="D19" s="47"/>
      <c r="E19" s="47"/>
      <c r="F19" s="47"/>
      <c r="G19" s="21">
        <v>0</v>
      </c>
      <c r="H19" s="21">
        <v>16216705.25</v>
      </c>
      <c r="I19" s="21">
        <f>+G19+H19</f>
        <v>16216705.25</v>
      </c>
      <c r="J19" s="21">
        <v>16216705.25</v>
      </c>
      <c r="K19" s="30">
        <v>16216705.25</v>
      </c>
      <c r="L19" s="22">
        <f>+K19-G19</f>
        <v>16216705.25</v>
      </c>
      <c r="M19" s="1"/>
      <c r="N19" s="20"/>
    </row>
    <row r="20" spans="1:14" ht="15.75" customHeight="1">
      <c r="A20" s="1"/>
      <c r="B20" s="7"/>
      <c r="C20" s="47" t="s">
        <v>24</v>
      </c>
      <c r="D20" s="47"/>
      <c r="E20" s="47"/>
      <c r="F20" s="47"/>
      <c r="G20" s="21">
        <v>264885787.25</v>
      </c>
      <c r="H20" s="21">
        <v>19848383.25</v>
      </c>
      <c r="I20" s="21">
        <f>+G20+H20</f>
        <v>284734170.5</v>
      </c>
      <c r="J20" s="21">
        <v>284734170.5</v>
      </c>
      <c r="K20" s="30">
        <v>284734170.5</v>
      </c>
      <c r="L20" s="22">
        <f>+K20-G20</f>
        <v>19848383.25</v>
      </c>
      <c r="M20" s="1"/>
      <c r="N20" s="20"/>
    </row>
    <row r="21" spans="1:14" ht="15.75" customHeight="1">
      <c r="A21" s="1"/>
      <c r="B21" s="7"/>
      <c r="C21" s="47" t="s">
        <v>25</v>
      </c>
      <c r="D21" s="47"/>
      <c r="E21" s="47"/>
      <c r="F21" s="47"/>
      <c r="G21" s="21">
        <v>0</v>
      </c>
      <c r="H21" s="21">
        <v>0</v>
      </c>
      <c r="I21" s="21">
        <v>0</v>
      </c>
      <c r="J21" s="21">
        <v>0</v>
      </c>
      <c r="K21" s="31">
        <v>0</v>
      </c>
      <c r="L21" s="22">
        <f>+K21-G21</f>
        <v>0</v>
      </c>
      <c r="M21" s="1"/>
      <c r="N21" s="43"/>
    </row>
    <row r="22" spans="1:14" ht="15.75" customHeight="1">
      <c r="A22" s="1"/>
      <c r="B22" s="53" t="s">
        <v>26</v>
      </c>
      <c r="C22" s="53"/>
      <c r="D22" s="53"/>
      <c r="E22" s="53"/>
      <c r="F22" s="53"/>
      <c r="G22" s="23">
        <f>+G20+G18</f>
        <v>351890598</v>
      </c>
      <c r="H22" s="23">
        <f>+H20+H18</f>
        <v>15722881.5</v>
      </c>
      <c r="I22" s="23">
        <f>+I20+I18</f>
        <v>367613479.5</v>
      </c>
      <c r="J22" s="23">
        <f>+J20+J18</f>
        <v>367542523</v>
      </c>
      <c r="K22" s="32">
        <f>+K18+K20</f>
        <v>367542523</v>
      </c>
      <c r="L22" s="33"/>
      <c r="M22" s="1"/>
      <c r="N22" s="26"/>
    </row>
    <row r="23" spans="1:14" ht="15.75" customHeight="1">
      <c r="A23" s="1"/>
      <c r="B23" s="54" t="s">
        <v>27</v>
      </c>
      <c r="C23" s="54"/>
      <c r="D23" s="54"/>
      <c r="E23" s="54"/>
      <c r="F23" s="54"/>
      <c r="G23" s="54"/>
      <c r="H23" s="54"/>
      <c r="I23" s="54"/>
      <c r="J23" s="55" t="s">
        <v>28</v>
      </c>
      <c r="K23" s="56"/>
      <c r="L23" s="24">
        <f>SUM(L13:L20)</f>
        <v>32343484.5</v>
      </c>
      <c r="M23" s="1"/>
      <c r="N23" s="20"/>
    </row>
    <row r="24" spans="1:13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" customHeight="1">
      <c r="A25" s="1"/>
      <c r="B25" s="57" t="s">
        <v>29</v>
      </c>
      <c r="C25" s="57"/>
      <c r="D25" s="57"/>
      <c r="E25" s="57"/>
      <c r="F25" s="57"/>
      <c r="G25" s="58" t="s">
        <v>1</v>
      </c>
      <c r="H25" s="58"/>
      <c r="I25" s="58"/>
      <c r="J25" s="58"/>
      <c r="K25" s="58"/>
      <c r="L25" s="59" t="s">
        <v>2</v>
      </c>
      <c r="M25" s="1"/>
    </row>
    <row r="26" spans="1:13" ht="22.5" customHeight="1">
      <c r="A26" s="1"/>
      <c r="B26" s="57"/>
      <c r="C26" s="57"/>
      <c r="D26" s="57"/>
      <c r="E26" s="57"/>
      <c r="F26" s="57"/>
      <c r="G26" s="2" t="s">
        <v>3</v>
      </c>
      <c r="H26" s="3" t="s">
        <v>4</v>
      </c>
      <c r="I26" s="3" t="s">
        <v>5</v>
      </c>
      <c r="J26" s="3" t="s">
        <v>6</v>
      </c>
      <c r="K26" s="35" t="s">
        <v>7</v>
      </c>
      <c r="L26" s="60"/>
      <c r="M26" s="1"/>
    </row>
    <row r="27" spans="1:13" ht="12" customHeight="1">
      <c r="A27" s="1"/>
      <c r="B27" s="57"/>
      <c r="C27" s="57"/>
      <c r="D27" s="57"/>
      <c r="E27" s="57"/>
      <c r="F27" s="57"/>
      <c r="G27" s="4" t="s">
        <v>8</v>
      </c>
      <c r="H27" s="5" t="s">
        <v>9</v>
      </c>
      <c r="I27" s="5" t="s">
        <v>10</v>
      </c>
      <c r="J27" s="5" t="s">
        <v>11</v>
      </c>
      <c r="K27" s="5" t="s">
        <v>12</v>
      </c>
      <c r="L27" s="42" t="s">
        <v>13</v>
      </c>
      <c r="M27" s="1"/>
    </row>
    <row r="28" spans="1:14" ht="15.75" customHeight="1">
      <c r="A28" s="1"/>
      <c r="B28" s="7"/>
      <c r="C28" s="49" t="s">
        <v>30</v>
      </c>
      <c r="D28" s="49"/>
      <c r="E28" s="49"/>
      <c r="F28" s="49"/>
      <c r="G28" s="25">
        <f aca="true" t="shared" si="0" ref="G28:L28">+G39</f>
        <v>264885787.25</v>
      </c>
      <c r="H28" s="25">
        <f t="shared" si="0"/>
        <v>19848383.25</v>
      </c>
      <c r="I28" s="25">
        <f t="shared" si="0"/>
        <v>284734170.5</v>
      </c>
      <c r="J28" s="25">
        <f t="shared" si="0"/>
        <v>284734170.5</v>
      </c>
      <c r="K28" s="25">
        <f t="shared" si="0"/>
        <v>284734170.5</v>
      </c>
      <c r="L28" s="40">
        <f t="shared" si="0"/>
        <v>19848383.25</v>
      </c>
      <c r="M28" s="1"/>
      <c r="N28" s="26"/>
    </row>
    <row r="29" spans="1:13" ht="15.75" customHeight="1">
      <c r="A29" s="1"/>
      <c r="B29" s="7"/>
      <c r="C29" s="1"/>
      <c r="D29" s="47" t="s">
        <v>14</v>
      </c>
      <c r="E29" s="47"/>
      <c r="F29" s="47"/>
      <c r="G29" s="21">
        <v>0</v>
      </c>
      <c r="H29" s="21">
        <v>0</v>
      </c>
      <c r="I29" s="21">
        <v>0</v>
      </c>
      <c r="J29" s="21">
        <v>0</v>
      </c>
      <c r="K29" s="29">
        <v>0</v>
      </c>
      <c r="L29" s="39">
        <v>0</v>
      </c>
      <c r="M29" s="1"/>
    </row>
    <row r="30" spans="1:13" ht="15.75" customHeight="1">
      <c r="A30" s="1"/>
      <c r="B30" s="7"/>
      <c r="C30" s="1"/>
      <c r="D30" s="47" t="s">
        <v>16</v>
      </c>
      <c r="E30" s="47"/>
      <c r="F30" s="47"/>
      <c r="G30" s="21">
        <v>0</v>
      </c>
      <c r="H30" s="21">
        <v>0</v>
      </c>
      <c r="I30" s="21">
        <v>0</v>
      </c>
      <c r="J30" s="21">
        <v>0</v>
      </c>
      <c r="K30" s="29">
        <v>0</v>
      </c>
      <c r="L30" s="39">
        <v>0</v>
      </c>
      <c r="M30" s="1"/>
    </row>
    <row r="31" spans="1:13" ht="15.75" customHeight="1">
      <c r="A31" s="1"/>
      <c r="B31" s="7"/>
      <c r="C31" s="1"/>
      <c r="D31" s="47" t="s">
        <v>17</v>
      </c>
      <c r="E31" s="47"/>
      <c r="F31" s="47"/>
      <c r="G31" s="21">
        <v>0</v>
      </c>
      <c r="H31" s="21">
        <v>0</v>
      </c>
      <c r="I31" s="21">
        <v>0</v>
      </c>
      <c r="J31" s="21">
        <v>0</v>
      </c>
      <c r="K31" s="29">
        <v>0</v>
      </c>
      <c r="L31" s="39">
        <v>0</v>
      </c>
      <c r="M31" s="1"/>
    </row>
    <row r="32" spans="1:13" ht="15.75" customHeight="1">
      <c r="A32" s="1"/>
      <c r="B32" s="7"/>
      <c r="C32" s="1"/>
      <c r="D32" s="47" t="s">
        <v>18</v>
      </c>
      <c r="E32" s="47"/>
      <c r="F32" s="47"/>
      <c r="G32" s="21">
        <v>0</v>
      </c>
      <c r="H32" s="21">
        <v>0</v>
      </c>
      <c r="I32" s="21">
        <v>0</v>
      </c>
      <c r="J32" s="21">
        <v>0</v>
      </c>
      <c r="K32" s="29">
        <v>0</v>
      </c>
      <c r="L32" s="39">
        <v>0</v>
      </c>
      <c r="M32" s="1"/>
    </row>
    <row r="33" spans="1:13" ht="15.75" customHeight="1">
      <c r="A33" s="1"/>
      <c r="B33" s="7"/>
      <c r="C33" s="1"/>
      <c r="D33" s="1"/>
      <c r="E33" s="47" t="s">
        <v>19</v>
      </c>
      <c r="F33" s="47"/>
      <c r="G33" s="21">
        <v>0</v>
      </c>
      <c r="H33" s="21">
        <v>0</v>
      </c>
      <c r="I33" s="21">
        <v>0</v>
      </c>
      <c r="J33" s="21">
        <v>0</v>
      </c>
      <c r="K33" s="29">
        <v>0</v>
      </c>
      <c r="L33" s="39">
        <v>0</v>
      </c>
      <c r="M33" s="1"/>
    </row>
    <row r="34" spans="1:13" ht="15.75" customHeight="1">
      <c r="A34" s="1"/>
      <c r="B34" s="7"/>
      <c r="C34" s="1"/>
      <c r="D34" s="1"/>
      <c r="E34" s="47" t="s">
        <v>20</v>
      </c>
      <c r="F34" s="47"/>
      <c r="G34" s="21">
        <v>0</v>
      </c>
      <c r="H34" s="21">
        <v>0</v>
      </c>
      <c r="I34" s="21">
        <v>0</v>
      </c>
      <c r="J34" s="21">
        <v>0</v>
      </c>
      <c r="K34" s="29">
        <v>0</v>
      </c>
      <c r="L34" s="39">
        <v>0</v>
      </c>
      <c r="M34" s="1"/>
    </row>
    <row r="35" spans="1:13" ht="15.75" customHeight="1">
      <c r="A35" s="1"/>
      <c r="B35" s="7"/>
      <c r="C35" s="1"/>
      <c r="D35" s="47" t="s">
        <v>21</v>
      </c>
      <c r="E35" s="47"/>
      <c r="F35" s="47"/>
      <c r="G35" s="21">
        <v>0</v>
      </c>
      <c r="H35" s="21">
        <v>0</v>
      </c>
      <c r="I35" s="21">
        <v>0</v>
      </c>
      <c r="J35" s="21">
        <v>0</v>
      </c>
      <c r="K35" s="29">
        <v>0</v>
      </c>
      <c r="L35" s="39">
        <v>0</v>
      </c>
      <c r="M35" s="1"/>
    </row>
    <row r="36" spans="1:13" ht="15.75" customHeight="1">
      <c r="A36" s="1"/>
      <c r="B36" s="7"/>
      <c r="C36" s="1"/>
      <c r="D36" s="1"/>
      <c r="E36" s="47" t="s">
        <v>19</v>
      </c>
      <c r="F36" s="47"/>
      <c r="G36" s="21">
        <v>0</v>
      </c>
      <c r="H36" s="21">
        <v>0</v>
      </c>
      <c r="I36" s="21">
        <v>0</v>
      </c>
      <c r="J36" s="21">
        <v>0</v>
      </c>
      <c r="K36" s="29">
        <v>0</v>
      </c>
      <c r="L36" s="39">
        <v>0</v>
      </c>
      <c r="M36" s="1"/>
    </row>
    <row r="37" spans="1:13" ht="15.75" customHeight="1">
      <c r="A37" s="1"/>
      <c r="B37" s="7"/>
      <c r="C37" s="1"/>
      <c r="D37" s="1"/>
      <c r="E37" s="47" t="s">
        <v>20</v>
      </c>
      <c r="F37" s="47"/>
      <c r="G37" s="21">
        <v>0</v>
      </c>
      <c r="H37" s="21">
        <v>0</v>
      </c>
      <c r="I37" s="21">
        <v>0</v>
      </c>
      <c r="J37" s="21">
        <v>0</v>
      </c>
      <c r="K37" s="29">
        <v>0</v>
      </c>
      <c r="L37" s="39">
        <v>0</v>
      </c>
      <c r="M37" s="1"/>
    </row>
    <row r="38" spans="1:13" ht="15.75" customHeight="1">
      <c r="A38" s="1"/>
      <c r="B38" s="7"/>
      <c r="C38" s="1"/>
      <c r="D38" s="47" t="s">
        <v>23</v>
      </c>
      <c r="E38" s="47"/>
      <c r="F38" s="47"/>
      <c r="G38" s="21">
        <v>0</v>
      </c>
      <c r="H38" s="21">
        <v>0</v>
      </c>
      <c r="I38" s="21">
        <v>0</v>
      </c>
      <c r="J38" s="21">
        <v>0</v>
      </c>
      <c r="K38" s="30">
        <v>0</v>
      </c>
      <c r="L38" s="39">
        <v>0</v>
      </c>
      <c r="M38" s="1"/>
    </row>
    <row r="39" spans="1:14" ht="15.75" customHeight="1">
      <c r="A39" s="1"/>
      <c r="B39" s="7"/>
      <c r="C39" s="1"/>
      <c r="D39" s="47" t="s">
        <v>24</v>
      </c>
      <c r="E39" s="47"/>
      <c r="F39" s="47"/>
      <c r="G39" s="21">
        <v>264885787.25</v>
      </c>
      <c r="H39" s="21">
        <v>19848383.25</v>
      </c>
      <c r="I39" s="21">
        <f>G39+H39</f>
        <v>284734170.5</v>
      </c>
      <c r="J39" s="21">
        <v>284734170.5</v>
      </c>
      <c r="K39" s="30">
        <v>284734170.5</v>
      </c>
      <c r="L39" s="39">
        <f>+K39-G39</f>
        <v>19848383.25</v>
      </c>
      <c r="M39" s="1"/>
      <c r="N39" s="26"/>
    </row>
    <row r="40" spans="1:14" ht="15.75" customHeight="1">
      <c r="A40" s="1"/>
      <c r="B40" s="7"/>
      <c r="C40" s="49" t="s">
        <v>31</v>
      </c>
      <c r="D40" s="49"/>
      <c r="E40" s="49"/>
      <c r="F40" s="49"/>
      <c r="G40" s="25">
        <f>+G41+G42+G43</f>
        <v>87004810.75</v>
      </c>
      <c r="H40" s="25">
        <f>+H41+H42+H43</f>
        <v>12500000</v>
      </c>
      <c r="I40" s="25">
        <f>+I41+I42+I43</f>
        <v>99504810.75</v>
      </c>
      <c r="J40" s="25">
        <f>+J41+J42+J43</f>
        <v>99499912</v>
      </c>
      <c r="K40" s="36">
        <v>99499912</v>
      </c>
      <c r="L40" s="40">
        <f aca="true" t="shared" si="1" ref="L40:L45">+K40-G40</f>
        <v>12495101.25</v>
      </c>
      <c r="M40" s="1"/>
      <c r="N40" s="26"/>
    </row>
    <row r="41" spans="1:13" ht="15.75" customHeight="1">
      <c r="A41" s="1"/>
      <c r="B41" s="7"/>
      <c r="C41" s="1"/>
      <c r="D41" s="47" t="s">
        <v>15</v>
      </c>
      <c r="E41" s="47"/>
      <c r="F41" s="47"/>
      <c r="G41" s="21">
        <v>0</v>
      </c>
      <c r="H41" s="21">
        <v>0</v>
      </c>
      <c r="I41" s="21">
        <v>0</v>
      </c>
      <c r="J41" s="21">
        <v>0</v>
      </c>
      <c r="K41" s="30">
        <v>0</v>
      </c>
      <c r="L41" s="39">
        <f t="shared" si="1"/>
        <v>0</v>
      </c>
      <c r="M41" s="1"/>
    </row>
    <row r="42" spans="1:14" ht="15.75" customHeight="1">
      <c r="A42" s="1"/>
      <c r="B42" s="7"/>
      <c r="C42" s="1"/>
      <c r="D42" s="47" t="s">
        <v>22</v>
      </c>
      <c r="E42" s="47"/>
      <c r="F42" s="47"/>
      <c r="G42" s="21">
        <v>87004810.75</v>
      </c>
      <c r="H42" s="21">
        <v>-4125501.75</v>
      </c>
      <c r="I42" s="21">
        <v>82879309</v>
      </c>
      <c r="J42" s="21">
        <v>82808352.5</v>
      </c>
      <c r="K42" s="37">
        <v>82808352.5</v>
      </c>
      <c r="L42" s="39">
        <f t="shared" si="1"/>
        <v>-4196458.25</v>
      </c>
      <c r="M42" s="1"/>
      <c r="N42" s="26"/>
    </row>
    <row r="43" spans="1:14" ht="15.75" customHeight="1">
      <c r="A43" s="1"/>
      <c r="B43" s="7"/>
      <c r="C43" s="1"/>
      <c r="D43" s="47" t="s">
        <v>24</v>
      </c>
      <c r="E43" s="47"/>
      <c r="F43" s="47"/>
      <c r="G43" s="21">
        <v>0</v>
      </c>
      <c r="H43" s="21">
        <v>16625501.75</v>
      </c>
      <c r="I43" s="21">
        <v>16625501.75</v>
      </c>
      <c r="J43" s="21">
        <v>16691559.5</v>
      </c>
      <c r="K43" s="29">
        <v>16691559.5</v>
      </c>
      <c r="L43" s="39">
        <f t="shared" si="1"/>
        <v>16691559.5</v>
      </c>
      <c r="M43" s="1"/>
      <c r="N43" s="26"/>
    </row>
    <row r="44" spans="1:13" ht="15.75" customHeight="1">
      <c r="A44" s="1"/>
      <c r="B44" s="7"/>
      <c r="C44" s="49" t="s">
        <v>32</v>
      </c>
      <c r="D44" s="49"/>
      <c r="E44" s="49"/>
      <c r="F44" s="49"/>
      <c r="G44" s="25">
        <v>0</v>
      </c>
      <c r="H44" s="25">
        <v>0</v>
      </c>
      <c r="I44" s="25">
        <v>0</v>
      </c>
      <c r="J44" s="25">
        <v>0</v>
      </c>
      <c r="K44" s="36">
        <v>0</v>
      </c>
      <c r="L44" s="40">
        <f t="shared" si="1"/>
        <v>0</v>
      </c>
      <c r="M44" s="1"/>
    </row>
    <row r="45" spans="1:13" ht="15.75" customHeight="1">
      <c r="A45" s="1"/>
      <c r="B45" s="7"/>
      <c r="C45" s="1"/>
      <c r="D45" s="47" t="s">
        <v>25</v>
      </c>
      <c r="E45" s="47"/>
      <c r="F45" s="47"/>
      <c r="G45" s="21">
        <v>0</v>
      </c>
      <c r="H45" s="21">
        <v>0</v>
      </c>
      <c r="I45" s="21">
        <v>0</v>
      </c>
      <c r="J45" s="21">
        <v>0</v>
      </c>
      <c r="K45" s="29">
        <v>0</v>
      </c>
      <c r="L45" s="41">
        <f t="shared" si="1"/>
        <v>0</v>
      </c>
      <c r="M45" s="1"/>
    </row>
    <row r="46" spans="1:13" ht="15.75" customHeight="1">
      <c r="A46" s="1"/>
      <c r="B46" s="48" t="s">
        <v>26</v>
      </c>
      <c r="C46" s="48"/>
      <c r="D46" s="48"/>
      <c r="E46" s="48"/>
      <c r="F46" s="48"/>
      <c r="G46" s="23">
        <f>+G28+G40</f>
        <v>351890598</v>
      </c>
      <c r="H46" s="23">
        <f>+H28+H40</f>
        <v>32348383.25</v>
      </c>
      <c r="I46" s="23">
        <f>+I28+I40</f>
        <v>384238981.25</v>
      </c>
      <c r="J46" s="23">
        <f>+J28+J40</f>
        <v>384234082.5</v>
      </c>
      <c r="K46" s="34">
        <f>+K28+K40</f>
        <v>384234082.5</v>
      </c>
      <c r="L46" s="38"/>
      <c r="M46" s="1"/>
    </row>
    <row r="47" spans="1:14" ht="15.75" customHeight="1">
      <c r="A47" s="1"/>
      <c r="B47" s="50" t="s">
        <v>27</v>
      </c>
      <c r="C47" s="50"/>
      <c r="D47" s="50"/>
      <c r="E47" s="50"/>
      <c r="F47" s="50"/>
      <c r="G47" s="50"/>
      <c r="H47" s="50"/>
      <c r="I47" s="50"/>
      <c r="J47" s="51" t="s">
        <v>28</v>
      </c>
      <c r="K47" s="52"/>
      <c r="L47" s="24">
        <f>+L28+L40</f>
        <v>32343484.5</v>
      </c>
      <c r="M47" s="1"/>
      <c r="N47" s="26"/>
    </row>
    <row r="48" spans="1:13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27"/>
      <c r="L48" s="1"/>
      <c r="M48" s="1"/>
    </row>
    <row r="49" ht="12.75">
      <c r="L49" s="26"/>
    </row>
  </sheetData>
  <sheetProtection/>
  <mergeCells count="47">
    <mergeCell ref="L5:L6"/>
    <mergeCell ref="C8:F8"/>
    <mergeCell ref="C9:F9"/>
    <mergeCell ref="B5:F7"/>
    <mergeCell ref="G5:K5"/>
    <mergeCell ref="D13:F13"/>
    <mergeCell ref="D14:F14"/>
    <mergeCell ref="C15:F15"/>
    <mergeCell ref="C10:F10"/>
    <mergeCell ref="C11:F11"/>
    <mergeCell ref="C12:F12"/>
    <mergeCell ref="C19:F19"/>
    <mergeCell ref="C20:F20"/>
    <mergeCell ref="C21:F21"/>
    <mergeCell ref="D16:F16"/>
    <mergeCell ref="D17:F17"/>
    <mergeCell ref="C18:F18"/>
    <mergeCell ref="L25:L26"/>
    <mergeCell ref="C28:F28"/>
    <mergeCell ref="D29:F29"/>
    <mergeCell ref="B22:F22"/>
    <mergeCell ref="B23:I23"/>
    <mergeCell ref="J23:K23"/>
    <mergeCell ref="B25:F27"/>
    <mergeCell ref="G25:K25"/>
    <mergeCell ref="E33:F33"/>
    <mergeCell ref="E34:F34"/>
    <mergeCell ref="D35:F35"/>
    <mergeCell ref="D30:F30"/>
    <mergeCell ref="D31:F31"/>
    <mergeCell ref="D32:F32"/>
    <mergeCell ref="B47:I47"/>
    <mergeCell ref="J47:K47"/>
    <mergeCell ref="D42:F42"/>
    <mergeCell ref="D43:F43"/>
    <mergeCell ref="C44:F44"/>
    <mergeCell ref="D41:F41"/>
    <mergeCell ref="B1:L1"/>
    <mergeCell ref="B2:L2"/>
    <mergeCell ref="B3:L3"/>
    <mergeCell ref="D45:F45"/>
    <mergeCell ref="B46:F46"/>
    <mergeCell ref="D39:F39"/>
    <mergeCell ref="C40:F40"/>
    <mergeCell ref="E36:F36"/>
    <mergeCell ref="E37:F37"/>
    <mergeCell ref="D38:F38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2018-10-30T17:44:21Z</cp:lastPrinted>
  <dcterms:created xsi:type="dcterms:W3CDTF">2018-10-11T15:28:14Z</dcterms:created>
  <dcterms:modified xsi:type="dcterms:W3CDTF">2018-12-18T17:06:31Z</dcterms:modified>
  <cp:category/>
  <cp:version/>
  <cp:contentType/>
  <cp:contentStatus/>
</cp:coreProperties>
</file>